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8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<sst xmlns="http://schemas.openxmlformats.org/spreadsheetml/2006/main" count="250" uniqueCount="246">
  <si>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</si>
  <si>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</si>
  <si>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</si>
  <si>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</si>
  <si>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</si>
  <si>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</si>
  <si>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</si>
  <si>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</si>
  <si>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</si>
  <si>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</si>
  <si>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</si>
  <si>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</si>
  <si>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</si>
  <si>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</si>
  <si>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</si>
  <si>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</si>
  <si>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</si>
  <si>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</si>
  <si>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</si>
  <si>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</si>
  <si>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</si>
  <si>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</si>
  <si>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</si>
  <si>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</si>
  <si>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</si>
  <si>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</si>
  <si>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</si>
  <si>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</si>
  <si>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</si>
  <si>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</si>
  <si>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</si>
  <si>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</si>
  <si>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</si>
  <si>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</si>
  <si>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</si>
  <si>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</si>
  <si>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</si>
  <si>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</si>
  <si>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</si>
  <si>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</si>
  <si>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</si>
  <si>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</si>
  <si>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</si>
  <si>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</si>
  <si>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</si>
  <si>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</si>
  <si>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</si>
  <si>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</si>
  <si>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</si>
  <si>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</si>
  <si>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</si>
  <si>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</si>
  <si>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</si>
  <si>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</si>
  <si>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</si>
  <si>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</si>
  <si>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</si>
  <si>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</si>
  <si>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</si>
  <si>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</si>
  <si>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</si>
  <si>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</si>
  <si>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</si>
  <si>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</si>
  <si>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</si>
  <si>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</si>
  <si>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</si>
  <si>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</si>
  <si>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</si>
  <si>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</si>
  <si>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</si>
  <si>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</si>
  <si>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</si>
  <si>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</si>
  <si>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</si>
  <si>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</si>
  <si>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</si>
  <si>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</si>
  <si>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</si>
  <si>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</si>
  <si>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</si>
  <si>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</si>
  <si>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</si>
  <si>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</si>
  <si>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</si>
  <si>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</si>
  <si>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</si>
  <si>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</si>
  <si>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</si>
  <si>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</si>
  <si>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</si>
  <si>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</si>
  <si>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</si>
  <si>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</si>
  <si>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</si>
  <si>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</si>
  <si>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</si>
  <si>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</si>
  <si>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</si>
  <si>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</si>
  <si>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</si>
  <si>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</si>
  <si>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</si>
  <si>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</si>
  <si>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</si>
  <si>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</si>
  <si>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</si>
  <si>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</si>
  <si>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</si>
  <si>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</si>
  <si>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</si>
  <si>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</si>
  <si>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</si>
  <si>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</si>
  <si>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</si>
  <si>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</si>
  <si>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</si>
  <si>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</si>
  <si>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</si>
  <si>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</si>
  <si>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</si>
  <si>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</si>
  <si>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</si>
  <si>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</si>
  <si>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</si>
  <si>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</si>
  <si>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</si>
  <si>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</si>
  <si>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</si>
  <si>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</si>
  <si>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</si>
  <si>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</si>
  <si>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</si>
  <si>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</si>
  <si>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</si>
  <si>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</si>
  <si>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</si>
  <si>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</si>
  <si>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</si>
  <si>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</si>
  <si>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</si>
  <si>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</si>
  <si>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</si>
  <si>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</si>
  <si>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</si>
  <si>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</si>
  <si>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</si>
  <si>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</si>
  <si>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</si>
  <si>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</si>
  <si>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</si>
  <si>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</si>
  <si>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</si>
  <si>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</si>
  <si>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</si>
  <si>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</si>
  <si>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</si>
  <si>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</si>
  <si>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</si>
  <si>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</si>
  <si>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</si>
  <si>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</si>
  <si>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</si>
  <si>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</si>
  <si>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</si>
  <si>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</si>
  <si>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</si>
  <si>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</si>
  <si>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</si>
  <si>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</si>
  <si>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</si>
  <si>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</si>
  <si>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</si>
  <si>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</si>
  <si>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</si>
  <si>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</si>
  <si>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</si>
  <si>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</si>
  <si>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</si>
  <si>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</si>
  <si>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</si>
  <si>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</si>
  <si>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</si>
  <si>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</si>
  <si>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</si>
  <si>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</si>
  <si>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</si>
  <si>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</si>
  <si>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</si>
  <si>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</si>
  <si>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</si>
  <si>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</si>
  <si>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</si>
  <si>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</si>
  <si>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</si>
  <si>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</si>
  <si>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</si>
  <si>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</si>
  <si>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</si>
  <si>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</si>
  <si>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</si>
  <si>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</si>
  <si>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</si>
  <si>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</si>
  <si>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</si>
  <si>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</si>
  <si>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</si>
  <si>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</si>
  <si>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</si>
  <si>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</si>
  <si>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</si>
  <si>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</si>
  <si>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</si>
  <si>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</si>
  <si>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</si>
  <si>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</si>
  <si>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</si>
  <si>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</si>
  <si>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</si>
  <si>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</si>
  <si>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</si>
  <si>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</si>
  <si>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</si>
  <si>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</si>
  <si>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</si>
  <si>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</si>
  <si>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</si>
  <si>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</si>
  <si>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</si>
  <si>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</si>
  <si>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</si>
  <si>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</si>
  <si>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</si>
  <si>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</si>
  <si>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</si>
  <si>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</si>
  <si>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27-06-2020</t>
  </si>
  <si>
    <t>Numero casi di QUARANTENE/ISOLAMENTI CONCLUSI al 27-06-2020</t>
  </si>
  <si>
    <t>Isolamento/Qarantena al 28-06-2020</t>
  </si>
  <si>
    <t>Totale casi di QUARANTENE/ISOLAMENTI al 28-06-2020</t>
  </si>
  <si>
    <t>Numero casi di QUARANTENE IN CORSO al 28-06-2020</t>
  </si>
  <si>
    <t>Numero casi di QUARANTENE CONCLUSE al 28-06-2020</t>
  </si>
  <si>
    <t>Numero casi di ISOLAMENTI DOMICILIARI FIDUCIARI IN CORSO al 28-06-2020</t>
  </si>
  <si>
    <t>Numero casi di ISOLAMENTI DOMICILIARI FIDUCIARI CONCLUSI  al 28-06-2020</t>
  </si>
  <si>
    <t>Numero casi di QUARANTENE/ISOLAMENTI IN CORSO al 28-06-2020</t>
  </si>
  <si>
    <t>Numero casi di QUARANTENE/ISOLAMENTI CONCLUSI al 28-06-2020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</si>
</sst>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556</v>
      </c>
      <c r="F7" s="6">
        <v>0</v>
      </c>
      <c r="G7" s="6">
        <v>479</v>
      </c>
      <c r="H7" s="6">
        <v>3</v>
      </c>
      <c r="I7" s="6">
        <v>79</v>
      </c>
      <c r="J7" s="6">
        <f t="shared" si="1"/>
        <v>3</v>
      </c>
      <c r="K7" s="11">
        <f>J7-D7</f>
        <v>-2</v>
      </c>
      <c r="L7" s="6">
        <f>G7+I7</f>
        <v>558</v>
      </c>
      <c r="M7" s="11">
        <f>L7-E7</f>
        <v>2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13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-1</v>
      </c>
      <c r="L8" s="6">
        <f t="shared" si="3"/>
        <v>14</v>
      </c>
      <c r="M8" s="11">
        <f t="shared" si="0"/>
        <v>1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49</v>
      </c>
      <c r="E11" s="6">
        <v>2264</v>
      </c>
      <c r="F11" s="6">
        <v>12</v>
      </c>
      <c r="G11" s="6">
        <v>1973</v>
      </c>
      <c r="H11" s="6">
        <v>17</v>
      </c>
      <c r="I11" s="6">
        <v>312</v>
      </c>
      <c r="J11" s="6">
        <f t="shared" si="1"/>
        <v>29</v>
      </c>
      <c r="K11" s="11">
        <f t="shared" si="2"/>
        <v>-20</v>
      </c>
      <c r="L11" s="6">
        <f t="shared" si="3"/>
        <v>2285</v>
      </c>
      <c r="M11" s="11">
        <f t="shared" si="0"/>
        <v>21</v>
      </c>
      <c r="N11" s="6">
        <f>L11+J11</f>
        <v>2314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1</v>
      </c>
      <c r="I13" s="6">
        <v>10</v>
      </c>
      <c r="J13" s="6">
        <f t="shared" si="1"/>
        <v>1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453</v>
      </c>
      <c r="F14" s="6">
        <v>0</v>
      </c>
      <c r="G14" s="6">
        <v>335</v>
      </c>
      <c r="H14" s="6">
        <v>6</v>
      </c>
      <c r="I14" s="6">
        <v>119</v>
      </c>
      <c r="J14" s="6">
        <f t="shared" si="1"/>
        <v>6</v>
      </c>
      <c r="K14" s="11">
        <f t="shared" si="2"/>
        <v>-1</v>
      </c>
      <c r="L14" s="6">
        <f t="shared" si="3"/>
        <v>454</v>
      </c>
      <c r="M14" s="11">
        <f>L14-E14</f>
        <v>1</v>
      </c>
      <c r="N14" s="6">
        <f t="shared" si="4"/>
        <v>460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11</v>
      </c>
      <c r="E16" s="6">
        <v>381</v>
      </c>
      <c r="F16" s="6">
        <v>5</v>
      </c>
      <c r="G16" s="6">
        <v>310</v>
      </c>
      <c r="H16" s="6">
        <v>6</v>
      </c>
      <c r="I16" s="6">
        <v>71</v>
      </c>
      <c r="J16" s="6">
        <f t="shared" si="1"/>
        <v>11</v>
      </c>
      <c r="K16" s="11">
        <f t="shared" si="2"/>
        <v>0</v>
      </c>
      <c r="L16" s="6">
        <f t="shared" si="3"/>
        <v>381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3</v>
      </c>
      <c r="E18" s="6">
        <v>107</v>
      </c>
      <c r="F18" s="6">
        <v>0</v>
      </c>
      <c r="G18" s="6">
        <v>70</v>
      </c>
      <c r="H18" s="6">
        <v>3</v>
      </c>
      <c r="I18" s="6">
        <v>37</v>
      </c>
      <c r="J18" s="6">
        <f t="shared" si="1"/>
        <v>3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69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-1</v>
      </c>
      <c r="L34" s="6">
        <f t="shared" si="3"/>
        <v>70</v>
      </c>
      <c r="M34" s="11">
        <f t="shared" si="0"/>
        <v>1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1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15</v>
      </c>
      <c r="E43" s="6">
        <v>431</v>
      </c>
      <c r="F43" s="6">
        <v>11</v>
      </c>
      <c r="G43" s="6">
        <v>370</v>
      </c>
      <c r="H43" s="6">
        <v>2</v>
      </c>
      <c r="I43" s="6">
        <v>63</v>
      </c>
      <c r="J43" s="6">
        <f t="shared" si="1"/>
        <v>13</v>
      </c>
      <c r="K43" s="11">
        <f t="shared" si="5"/>
        <v>-2</v>
      </c>
      <c r="L43" s="6">
        <f t="shared" si="3"/>
        <v>433</v>
      </c>
      <c r="M43" s="11">
        <f t="shared" si="6"/>
        <v>2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174</v>
      </c>
      <c r="F44" s="6">
        <v>0</v>
      </c>
      <c r="G44" s="6">
        <v>112</v>
      </c>
      <c r="H44" s="6">
        <v>1</v>
      </c>
      <c r="I44" s="6">
        <v>63</v>
      </c>
      <c r="J44" s="6">
        <f t="shared" si="1"/>
        <v>1</v>
      </c>
      <c r="K44" s="11">
        <f t="shared" si="5"/>
        <v>-1</v>
      </c>
      <c r="L44" s="6">
        <f t="shared" si="3"/>
        <v>175</v>
      </c>
      <c r="M44" s="11">
        <f t="shared" si="6"/>
        <v>1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19</v>
      </c>
      <c r="E54" s="15">
        <v>536</v>
      </c>
      <c r="F54" s="6">
        <v>12</v>
      </c>
      <c r="G54" s="6">
        <v>327</v>
      </c>
      <c r="H54" s="6">
        <v>7</v>
      </c>
      <c r="I54" s="6">
        <v>212</v>
      </c>
      <c r="J54" s="6">
        <f t="shared" si="1"/>
        <v>19</v>
      </c>
      <c r="K54" s="16">
        <f t="shared" si="5"/>
        <v>0</v>
      </c>
      <c r="L54" s="15">
        <f t="shared" si="3"/>
        <v>539</v>
      </c>
      <c r="M54" s="16">
        <f t="shared" si="6"/>
        <v>3</v>
      </c>
      <c r="N54" s="15">
        <f t="shared" si="4"/>
        <v>558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36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-1</v>
      </c>
      <c r="L58" s="6">
        <f t="shared" si="3"/>
        <v>37</v>
      </c>
      <c r="M58" s="11">
        <f t="shared" si="6"/>
        <v>1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7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-1</v>
      </c>
      <c r="L67" s="6">
        <f t="shared" si="3"/>
        <v>8</v>
      </c>
      <c r="M67" s="11">
        <f t="shared" si="6"/>
        <v>1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1</v>
      </c>
      <c r="I74" s="6">
        <v>13</v>
      </c>
      <c r="J74" s="6">
        <f t="shared" si="9"/>
        <v>1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22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118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53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-1</v>
      </c>
      <c r="L88" s="6">
        <f t="shared" si="10"/>
        <v>54</v>
      </c>
      <c r="M88" s="11">
        <f t="shared" si="8"/>
        <v>1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2</v>
      </c>
      <c r="I89" s="6">
        <v>10</v>
      </c>
      <c r="J89" s="6">
        <f t="shared" si="9"/>
        <v>2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25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44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-1</v>
      </c>
      <c r="L94" s="6">
        <f t="shared" si="10"/>
        <v>45</v>
      </c>
      <c r="M94" s="11">
        <f t="shared" si="8"/>
        <v>1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102</v>
      </c>
      <c r="H98" s="6">
        <v>1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111</v>
      </c>
      <c r="E120" s="6">
        <v>1008</v>
      </c>
      <c r="F120" s="6">
        <v>7</v>
      </c>
      <c r="G120" s="6">
        <v>543</v>
      </c>
      <c r="H120" s="6">
        <v>44</v>
      </c>
      <c r="I120" s="6">
        <v>525</v>
      </c>
      <c r="J120" s="6">
        <f>+H120+F120</f>
        <v>51</v>
      </c>
      <c r="K120" s="11">
        <f t="shared" si="12"/>
        <v>-60</v>
      </c>
      <c r="L120" s="6">
        <f t="shared" si="10"/>
        <v>1068</v>
      </c>
      <c r="M120" s="11">
        <f t="shared" si="13"/>
        <v>60</v>
      </c>
      <c r="N120" s="6">
        <f t="shared" si="11"/>
        <v>1119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304</v>
      </c>
      <c r="E121" s="10">
        <f>SUM(E4:E120)</f>
        <v>11082</v>
      </c>
      <c r="F121" s="10">
        <f>SUM(F4:F119)+F120</f>
        <v>90</v>
      </c>
      <c r="G121" s="10">
        <f>SUM(G4:G119)+G120</f>
        <v>8668</v>
      </c>
      <c r="H121" s="10">
        <f>SUM(H4:H119)+H120</f>
        <v>123</v>
      </c>
      <c r="I121" s="10">
        <f>SUM(I4:I119)+I120</f>
        <v>2510</v>
      </c>
      <c r="J121" s="10">
        <f>SUM(J4:J119)+J120</f>
        <v>213</v>
      </c>
      <c r="K121" s="13">
        <f t="shared" ref="K121:M121" si="14">SUM(K4:K119)+K120</f>
        <v>-91</v>
      </c>
      <c r="L121" s="10">
        <f t="shared" si="14"/>
        <v>11178</v>
      </c>
      <c r="M121" s="13">
        <f t="shared" si="14"/>
        <v>96</v>
      </c>
      <c r="N121" s="10">
        <f>SUM(N4:N119)+N120</f>
        <v>11391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2020-06-28T08:25:56Z</dcterms:modified>
</cp:coreProperties>
</file>