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B7352DD-88AC-4BD9-906A-900027E4C5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<sst xmlns="http://schemas.openxmlformats.org/spreadsheetml/2006/main" count="250" uniqueCount="246">
  <si>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</si>
  <si>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</si>
  <si>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</si>
  <si>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</si>
  <si>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</si>
  <si>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</si>
  <si>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</si>
  <si>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</si>
  <si>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</si>
  <si>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</si>
  <si>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</si>
  <si>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</si>
  <si>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</si>
  <si>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</si>
  <si>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</si>
  <si>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</si>
  <si>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</si>
  <si>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</si>
  <si>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</si>
  <si>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</si>
  <si>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</si>
  <si>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</si>
  <si>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</si>
  <si>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</si>
  <si>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</si>
  <si>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</si>
  <si>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</si>
  <si>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</si>
  <si>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</si>
  <si>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</si>
  <si>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</si>
  <si>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</si>
  <si>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</si>
  <si>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</si>
  <si>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</si>
  <si>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</si>
  <si>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</si>
  <si>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</si>
  <si>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</si>
  <si>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</si>
  <si>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</si>
  <si>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</si>
  <si>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</si>
  <si>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</si>
  <si>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</si>
  <si>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</si>
  <si>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</si>
  <si>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</si>
  <si>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</si>
  <si>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</si>
  <si>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</si>
  <si>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</si>
  <si>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</si>
  <si>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</si>
  <si>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</si>
  <si>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</si>
  <si>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</si>
  <si>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</si>
  <si>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</si>
  <si>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</si>
  <si>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</si>
  <si>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</si>
  <si>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</si>
  <si>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</si>
  <si>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</si>
  <si>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</si>
  <si>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</si>
  <si>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</si>
  <si>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</si>
  <si>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</si>
  <si>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</si>
  <si>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</si>
  <si>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</si>
  <si>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</si>
  <si>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</si>
  <si>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</si>
  <si>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</si>
  <si>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</si>
  <si>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</si>
  <si>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</si>
  <si>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</si>
  <si>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</si>
  <si>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</si>
  <si>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</si>
  <si>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</si>
  <si>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</si>
  <si>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</si>
  <si>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</si>
  <si>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</si>
  <si>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</si>
  <si>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</si>
  <si>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</si>
  <si>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</si>
  <si>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</si>
  <si>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</si>
  <si>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</si>
  <si>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</si>
  <si>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</si>
  <si>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</si>
  <si>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</si>
  <si>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</si>
  <si>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</si>
  <si>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</si>
  <si>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</si>
  <si>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</si>
  <si>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</si>
  <si>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</si>
  <si>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</si>
  <si>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</si>
  <si>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</si>
  <si>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</si>
  <si>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</si>
  <si>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</si>
  <si>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</si>
  <si>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</si>
  <si>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</si>
  <si>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</si>
  <si>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</si>
  <si>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</si>
  <si>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</si>
  <si>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</si>
  <si>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</si>
  <si>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</si>
  <si>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</si>
  <si>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</si>
  <si>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</si>
  <si>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</si>
  <si>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</si>
  <si>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</si>
  <si>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</si>
  <si>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</si>
  <si>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</si>
  <si>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</si>
  <si>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</si>
  <si>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</si>
  <si>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</si>
  <si>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</si>
  <si>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</si>
  <si>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</si>
  <si>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</si>
  <si>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</si>
  <si>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</si>
  <si>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</si>
  <si>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</si>
  <si>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</si>
  <si>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</si>
  <si>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</si>
  <si>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</si>
  <si>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</si>
  <si>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</si>
  <si>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</si>
  <si>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</si>
  <si>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</si>
  <si>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</si>
  <si>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</si>
  <si>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</si>
  <si>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</si>
  <si>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</si>
  <si>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</si>
  <si>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</si>
  <si>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</si>
  <si>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</si>
  <si>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</si>
  <si>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</si>
  <si>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</si>
  <si>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</si>
  <si>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</si>
  <si>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</si>
  <si>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</si>
  <si>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</si>
  <si>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</si>
  <si>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</si>
  <si>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</si>
  <si>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</si>
  <si>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</si>
  <si>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</si>
  <si>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</si>
  <si>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</si>
  <si>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</si>
  <si>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</si>
  <si>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</si>
  <si>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</si>
  <si>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</si>
  <si>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</si>
  <si>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</si>
  <si>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</si>
  <si>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</si>
  <si>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</si>
  <si>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</si>
  <si>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</si>
  <si>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</si>
  <si>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</si>
  <si>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</si>
  <si>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</si>
  <si>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</si>
  <si>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</si>
  <si>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</si>
  <si>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</si>
  <si>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</si>
  <si>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</si>
  <si>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</si>
  <si>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</si>
  <si>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</si>
  <si>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</si>
  <si>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</si>
  <si>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</si>
  <si>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</si>
  <si>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</si>
  <si>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</si>
  <si>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</si>
  <si>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</si>
  <si>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</si>
  <si>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</si>
  <si>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</si>
  <si>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</si>
  <si>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</si>
  <si>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</si>
  <si>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</si>
  <si>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</si>
  <si>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</si>
  <si>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</si>
  <si>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</si>
  <si>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</si>
  <si>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</si>
  <si>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</si>
  <si>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</si>
  <si>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</si>
  <si>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</si>
  <si>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</si>
  <si>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</si>
  <si>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</si>
  <si>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</si>
  <si>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</si>
  <si>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</si>
  <si>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</si>
  <si>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</si>
  <si>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21-07-2020</t>
  </si>
  <si>
    <t>Numero casi di QUARANTENE/ISOLAMENTI CONCLUSI al 21-07-2020</t>
  </si>
  <si>
    <t>Isolamento/Qarantena al 22-07-2020</t>
  </si>
  <si>
    <t>Totale casi di QUARANTENE/ISOLAMENTI al 22-07-2020</t>
  </si>
  <si>
    <t>Numero casi di QUARANTENE IN CORSO al 22-07-2020</t>
  </si>
  <si>
    <t>Numero casi di QUARANTENE CONCLUSE al 22-07-2020</t>
  </si>
  <si>
    <t>Numero casi di ISOLAMENTI DOMICILIARI FIDUCIARI IN CORSO al 22-07-2020</t>
  </si>
  <si>
    <t>Numero casi di ISOLAMENTI DOMICILIARI FIDUCIARI CONCLUSI al 22-07-2020</t>
  </si>
  <si>
    <t>Numero casi di QUARANTENE/ISOLAMENTI IN CORSO al 22-07-2020</t>
  </si>
  <si>
    <t>Numero casi di QUARANTENE/ISOLAMENTI CONCLUSI al 22-07-2020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</si>
</sst>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65</v>
      </c>
      <c r="E11" s="6">
        <v>2349</v>
      </c>
      <c r="F11" s="6">
        <v>29</v>
      </c>
      <c r="G11" s="6">
        <v>1992</v>
      </c>
      <c r="H11" s="6">
        <v>39</v>
      </c>
      <c r="I11" s="6">
        <v>359</v>
      </c>
      <c r="J11" s="6">
        <f t="shared" si="1"/>
        <v>68</v>
      </c>
      <c r="K11" s="11">
        <f t="shared" si="2"/>
        <v>3</v>
      </c>
      <c r="L11" s="6">
        <f t="shared" si="3"/>
        <v>2351</v>
      </c>
      <c r="M11" s="11">
        <f t="shared" si="0"/>
        <v>2</v>
      </c>
      <c r="N11" s="6">
        <f>L11+J11</f>
        <v>2419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56</v>
      </c>
      <c r="F13" s="6">
        <v>0</v>
      </c>
      <c r="G13" s="6">
        <v>44</v>
      </c>
      <c r="H13" s="6">
        <v>2</v>
      </c>
      <c r="I13" s="6">
        <v>12</v>
      </c>
      <c r="J13" s="6">
        <f t="shared" si="1"/>
        <v>2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58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13</v>
      </c>
      <c r="I14" s="6">
        <v>126</v>
      </c>
      <c r="J14" s="6">
        <f t="shared" si="1"/>
        <v>16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480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14</v>
      </c>
      <c r="E16" s="6">
        <v>394</v>
      </c>
      <c r="F16" s="6">
        <v>7</v>
      </c>
      <c r="G16" s="6">
        <v>316</v>
      </c>
      <c r="H16" s="6">
        <v>5</v>
      </c>
      <c r="I16" s="6">
        <v>82</v>
      </c>
      <c r="J16" s="6">
        <f t="shared" si="1"/>
        <v>12</v>
      </c>
      <c r="K16" s="11">
        <f t="shared" si="2"/>
        <v>-2</v>
      </c>
      <c r="L16" s="6">
        <f t="shared" si="3"/>
        <v>398</v>
      </c>
      <c r="M16" s="11">
        <f t="shared" si="0"/>
        <v>4</v>
      </c>
      <c r="N16" s="6">
        <f>L16+J16</f>
        <v>410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-1</v>
      </c>
      <c r="L20" s="6">
        <f t="shared" si="3"/>
        <v>86</v>
      </c>
      <c r="M20" s="11">
        <f t="shared" si="0"/>
        <v>1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</v>
      </c>
      <c r="E22" s="15">
        <v>305</v>
      </c>
      <c r="F22" s="6">
        <v>3</v>
      </c>
      <c r="G22" s="6">
        <v>273</v>
      </c>
      <c r="H22" s="6">
        <v>1</v>
      </c>
      <c r="I22" s="6">
        <v>34</v>
      </c>
      <c r="J22" s="6">
        <f t="shared" si="1"/>
        <v>4</v>
      </c>
      <c r="K22" s="16">
        <f t="shared" si="2"/>
        <v>-2</v>
      </c>
      <c r="L22" s="15">
        <f t="shared" si="3"/>
        <v>307</v>
      </c>
      <c r="M22" s="16">
        <f t="shared" si="0"/>
        <v>2</v>
      </c>
      <c r="N22" s="15">
        <f>L22+J22</f>
        <v>311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80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-3</v>
      </c>
      <c r="L25" s="6">
        <f t="shared" si="3"/>
        <v>84</v>
      </c>
      <c r="M25" s="11">
        <f t="shared" si="0"/>
        <v>4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18</v>
      </c>
      <c r="E29" s="15">
        <v>72</v>
      </c>
      <c r="F29" s="6">
        <v>19</v>
      </c>
      <c r="G29" s="6">
        <v>70</v>
      </c>
      <c r="H29" s="6">
        <v>0</v>
      </c>
      <c r="I29" s="6">
        <v>2</v>
      </c>
      <c r="J29" s="6">
        <f t="shared" si="1"/>
        <v>19</v>
      </c>
      <c r="K29" s="16">
        <f t="shared" si="2"/>
        <v>1</v>
      </c>
      <c r="L29" s="15">
        <f t="shared" si="3"/>
        <v>72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3</v>
      </c>
      <c r="I34" s="6">
        <v>18</v>
      </c>
      <c r="J34" s="6">
        <f t="shared" si="1"/>
        <v>5</v>
      </c>
      <c r="K34" s="11">
        <f t="shared" si="2"/>
        <v>2</v>
      </c>
      <c r="L34" s="6">
        <f t="shared" si="3"/>
        <v>70</v>
      </c>
      <c r="M34" s="11">
        <f t="shared" si="0"/>
        <v>0</v>
      </c>
      <c r="N34" s="6">
        <f t="shared" si="4"/>
        <v>75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452</v>
      </c>
      <c r="F43" s="6">
        <v>1</v>
      </c>
      <c r="G43" s="6">
        <v>379</v>
      </c>
      <c r="H43" s="6">
        <v>20</v>
      </c>
      <c r="I43" s="6">
        <v>71</v>
      </c>
      <c r="J43" s="6">
        <f t="shared" si="1"/>
        <v>21</v>
      </c>
      <c r="K43" s="11">
        <f t="shared" si="5"/>
        <v>0</v>
      </c>
      <c r="L43" s="6">
        <f t="shared" si="3"/>
        <v>450</v>
      </c>
      <c r="M43" s="11">
        <f t="shared" si="6"/>
        <v>-2</v>
      </c>
      <c r="N43" s="6">
        <f t="shared" si="4"/>
        <v>471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8</v>
      </c>
      <c r="E44" s="6">
        <v>178</v>
      </c>
      <c r="F44" s="6">
        <v>3</v>
      </c>
      <c r="G44" s="6">
        <v>112</v>
      </c>
      <c r="H44" s="6">
        <v>5</v>
      </c>
      <c r="I44" s="6">
        <v>66</v>
      </c>
      <c r="J44" s="6">
        <f t="shared" si="1"/>
        <v>8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186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-1</v>
      </c>
      <c r="L50" s="15">
        <f t="shared" si="3"/>
        <v>80</v>
      </c>
      <c r="M50" s="16">
        <f>L50-E50</f>
        <v>1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1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40</v>
      </c>
      <c r="E54" s="15">
        <v>570</v>
      </c>
      <c r="F54" s="6">
        <v>12</v>
      </c>
      <c r="G54" s="6">
        <v>339</v>
      </c>
      <c r="H54" s="6">
        <v>34</v>
      </c>
      <c r="I54" s="6">
        <v>233</v>
      </c>
      <c r="J54" s="6">
        <f t="shared" si="1"/>
        <v>46</v>
      </c>
      <c r="K54" s="16">
        <f t="shared" si="5"/>
        <v>6</v>
      </c>
      <c r="L54" s="15">
        <f t="shared" si="3"/>
        <v>572</v>
      </c>
      <c r="M54" s="16">
        <f t="shared" si="6"/>
        <v>2</v>
      </c>
      <c r="N54" s="15">
        <f t="shared" si="4"/>
        <v>618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88</v>
      </c>
      <c r="F62" s="6">
        <v>0</v>
      </c>
      <c r="G62" s="6">
        <v>72</v>
      </c>
      <c r="H62" s="6">
        <v>4</v>
      </c>
      <c r="I62" s="6">
        <v>16</v>
      </c>
      <c r="J62" s="6">
        <f t="shared" si="1"/>
        <v>4</v>
      </c>
      <c r="K62" s="11">
        <f t="shared" si="5"/>
        <v>2</v>
      </c>
      <c r="L62" s="6">
        <f t="shared" si="3"/>
        <v>88</v>
      </c>
      <c r="M62" s="11">
        <f t="shared" si="6"/>
        <v>0</v>
      </c>
      <c r="N62" s="6">
        <f t="shared" si="4"/>
        <v>92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3</v>
      </c>
      <c r="N63" s="6">
        <f t="shared" si="4"/>
        <v>112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2</v>
      </c>
      <c r="I64" s="6">
        <v>25</v>
      </c>
      <c r="J64" s="6">
        <f t="shared" si="1"/>
        <v>2</v>
      </c>
      <c r="K64" s="11">
        <f t="shared" si="5"/>
        <v>1</v>
      </c>
      <c r="L64" s="6">
        <f t="shared" si="3"/>
        <v>269</v>
      </c>
      <c r="M64" s="11">
        <f t="shared" si="6"/>
        <v>0</v>
      </c>
      <c r="N64" s="6">
        <f>L64+J64</f>
        <v>271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-5</v>
      </c>
      <c r="L73" s="6">
        <f t="shared" si="10"/>
        <v>111</v>
      </c>
      <c r="M73" s="11">
        <f t="shared" si="8"/>
        <v>5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6</v>
      </c>
      <c r="E75" s="6">
        <v>143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-2</v>
      </c>
      <c r="L75" s="6">
        <f t="shared" si="10"/>
        <v>145</v>
      </c>
      <c r="M75" s="11">
        <f t="shared" si="8"/>
        <v>2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1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0</v>
      </c>
      <c r="L85" s="6">
        <f t="shared" si="10"/>
        <v>31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28</v>
      </c>
      <c r="F89" s="6">
        <v>1</v>
      </c>
      <c r="G89" s="6">
        <v>13</v>
      </c>
      <c r="H89" s="6">
        <v>1</v>
      </c>
      <c r="I89" s="6">
        <v>15</v>
      </c>
      <c r="J89" s="6">
        <f t="shared" si="9"/>
        <v>2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1</v>
      </c>
      <c r="G93" s="6">
        <v>7</v>
      </c>
      <c r="H93" s="6">
        <v>0</v>
      </c>
      <c r="I93" s="6">
        <v>5</v>
      </c>
      <c r="J93" s="6">
        <f t="shared" si="9"/>
        <v>1</v>
      </c>
      <c r="K93" s="11">
        <f t="shared" si="7"/>
        <v>-1</v>
      </c>
      <c r="L93" s="6">
        <f t="shared" si="10"/>
        <v>12</v>
      </c>
      <c r="M93" s="11">
        <f t="shared" si="8"/>
        <v>1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1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2</v>
      </c>
      <c r="G99" s="6">
        <v>33</v>
      </c>
      <c r="H99" s="6">
        <v>0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41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54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-2</v>
      </c>
      <c r="L110" s="6">
        <f t="shared" si="10"/>
        <v>56</v>
      </c>
      <c r="M110" s="11">
        <f t="shared" si="13"/>
        <v>2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104</v>
      </c>
      <c r="F116" s="6">
        <v>2</v>
      </c>
      <c r="G116" s="6">
        <v>84</v>
      </c>
      <c r="H116" s="6">
        <v>0</v>
      </c>
      <c r="I116" s="6">
        <v>20</v>
      </c>
      <c r="J116" s="6">
        <f t="shared" si="9"/>
        <v>2</v>
      </c>
      <c r="K116" s="11">
        <f t="shared" si="12"/>
        <v>0</v>
      </c>
      <c r="L116" s="6">
        <f t="shared" si="10"/>
        <v>104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74</v>
      </c>
      <c r="E120" s="6">
        <v>1166</v>
      </c>
      <c r="F120" s="6">
        <v>34</v>
      </c>
      <c r="G120" s="6">
        <v>566</v>
      </c>
      <c r="H120" s="6">
        <v>46</v>
      </c>
      <c r="I120" s="6">
        <v>603</v>
      </c>
      <c r="J120" s="6">
        <f>+H120+F120</f>
        <v>80</v>
      </c>
      <c r="K120" s="11">
        <f t="shared" si="12"/>
        <v>6</v>
      </c>
      <c r="L120" s="6">
        <f t="shared" si="10"/>
        <v>1169</v>
      </c>
      <c r="M120" s="11">
        <f t="shared" si="13"/>
        <v>3</v>
      </c>
      <c r="N120" s="6">
        <f t="shared" si="11"/>
        <v>1249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399</v>
      </c>
      <c r="E121" s="10">
        <f>SUM(E4:E120)</f>
        <v>11566</v>
      </c>
      <c r="F121" s="10">
        <f>SUM(F4:F119)+F120</f>
        <v>164</v>
      </c>
      <c r="G121" s="10">
        <f>SUM(G4:G119)+G120</f>
        <v>8798</v>
      </c>
      <c r="H121" s="10">
        <f>SUM(H4:H119)+H120</f>
        <v>241</v>
      </c>
      <c r="I121" s="10">
        <f>SUM(I4:I119)+I120</f>
        <v>2799</v>
      </c>
      <c r="J121" s="10">
        <f>SUM(J4:J119)+J120</f>
        <v>405</v>
      </c>
      <c r="K121" s="13">
        <f t="shared" ref="K121:M121" si="14">SUM(K4:K119)+K120</f>
        <v>6</v>
      </c>
      <c r="L121" s="10">
        <f t="shared" si="14"/>
        <v>11597</v>
      </c>
      <c r="M121" s="13">
        <f t="shared" si="14"/>
        <v>31</v>
      </c>
      <c r="N121" s="10">
        <f>SUM(N4:N119)+N120</f>
        <v>12002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2020-07-22T12:53:19Z</dcterms:modified>
</cp:coreProperties>
</file>