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AF5622E-816B-4FF5-92DB-E3FB7A9D71B0}" xr6:coauthVersionLast="44" xr6:coauthVersionMax="44" xr10:uidLastSave="{00000000-0000-0000-0000-000000000000}"/>
  <bookViews>
    <workbookView xWindow="2430" yWindow="1485" windowWidth="18060" windowHeight="10035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<sst xmlns="http://schemas.openxmlformats.org/spreadsheetml/2006/main" count="250" uniqueCount="246">
  <si>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</si>
  <si>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</si>
  <si>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</si>
  <si>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</si>
  <si>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</si>
  <si>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</si>
  <si>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</si>
  <si>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</si>
  <si>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</si>
  <si>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</si>
  <si>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</si>
  <si>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</si>
  <si>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</si>
  <si>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</si>
  <si>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</si>
  <si>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</si>
  <si>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</si>
  <si>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</si>
  <si>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</si>
  <si>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</si>
  <si>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</si>
  <si>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</si>
  <si>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</si>
  <si>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</si>
  <si>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</si>
  <si>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</si>
  <si>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</si>
  <si>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</si>
  <si>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</si>
  <si>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</si>
  <si>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</si>
  <si>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</si>
  <si>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</si>
  <si>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</si>
  <si>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</si>
  <si>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</si>
  <si>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</si>
  <si>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</si>
  <si>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</si>
  <si>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</si>
  <si>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</si>
  <si>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</si>
  <si>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</si>
  <si>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</si>
  <si>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</si>
  <si>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</si>
  <si>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</si>
  <si>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</si>
  <si>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</si>
  <si>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</si>
  <si>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</si>
  <si>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</si>
  <si>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</si>
  <si>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</si>
  <si>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</si>
  <si>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</si>
  <si>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</si>
  <si>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</si>
  <si>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</si>
  <si>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</si>
  <si>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</si>
  <si>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</si>
  <si>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</si>
  <si>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</si>
  <si>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</si>
  <si>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</si>
  <si>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</si>
  <si>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</si>
  <si>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</si>
  <si>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</si>
  <si>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</si>
  <si>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</si>
  <si>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</si>
  <si>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</si>
  <si>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</si>
  <si>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</si>
  <si>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</si>
  <si>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</si>
  <si>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</si>
  <si>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</si>
  <si>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</si>
  <si>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</si>
  <si>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</si>
  <si>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</si>
  <si>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</si>
  <si>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</si>
  <si>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</si>
  <si>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</si>
  <si>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</si>
  <si>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</si>
  <si>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</si>
  <si>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</si>
  <si>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</si>
  <si>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</si>
  <si>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</si>
  <si>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</si>
  <si>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</si>
  <si>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</si>
  <si>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</si>
  <si>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</si>
  <si>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</si>
  <si>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</si>
  <si>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</si>
  <si>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</si>
  <si>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</si>
  <si>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</si>
  <si>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</si>
  <si>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</si>
  <si>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</si>
  <si>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</si>
  <si>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</si>
  <si>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</si>
  <si>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</si>
  <si>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</si>
  <si>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</si>
  <si>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</si>
  <si>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</si>
  <si>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</si>
  <si>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</si>
  <si>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</si>
  <si>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</si>
  <si>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</si>
  <si>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</si>
  <si>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</si>
  <si>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</si>
  <si>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</si>
  <si>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</si>
  <si>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</si>
  <si>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</si>
  <si>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</si>
  <si>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</si>
  <si>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</si>
  <si>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</si>
  <si>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</si>
  <si>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</si>
  <si>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</si>
  <si>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</si>
  <si>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</si>
  <si>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</si>
  <si>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</si>
  <si>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</si>
  <si>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</si>
  <si>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</si>
  <si>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</si>
  <si>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</si>
  <si>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</si>
  <si>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</si>
  <si>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</si>
  <si>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</si>
  <si>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</si>
  <si>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</si>
  <si>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</si>
  <si>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</si>
  <si>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</si>
  <si>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</si>
  <si>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</si>
  <si>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</si>
  <si>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</si>
  <si>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</si>
  <si>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</si>
  <si>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</si>
  <si>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</si>
  <si>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</si>
  <si>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</si>
  <si>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</si>
  <si>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</si>
  <si>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</si>
  <si>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</si>
  <si>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</si>
  <si>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</si>
  <si>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</si>
  <si>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</si>
  <si>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</si>
  <si>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</si>
  <si>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</si>
  <si>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</si>
  <si>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</si>
  <si>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</si>
  <si>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</si>
  <si>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</si>
  <si>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</si>
  <si>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</si>
  <si>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</si>
  <si>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</si>
  <si>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</si>
  <si>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</si>
  <si>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</si>
  <si>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</si>
  <si>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</si>
  <si>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</si>
  <si>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</si>
  <si>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</si>
  <si>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</si>
  <si>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</si>
  <si>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</si>
  <si>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</si>
  <si>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</si>
  <si>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</si>
  <si>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</si>
  <si>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</si>
  <si>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</si>
  <si>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</si>
  <si>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</si>
  <si>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</si>
  <si>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</si>
  <si>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</si>
  <si>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</si>
  <si>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</si>
  <si>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</si>
  <si>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</si>
  <si>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</si>
  <si>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</si>
  <si>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</si>
  <si>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</si>
  <si>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</si>
  <si>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</si>
  <si>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</si>
  <si>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</si>
  <si>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</si>
  <si>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</si>
  <si>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</si>
  <si>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</si>
  <si>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</si>
  <si>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</si>
  <si>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</si>
  <si>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</si>
  <si>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</si>
  <si>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</si>
  <si>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</si>
  <si>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</si>
  <si>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</si>
  <si>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</si>
  <si>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</si>
  <si>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</si>
  <si>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</si>
  <si>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</si>
  <si>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04-08-2020</t>
  </si>
  <si>
    <t>Numero casi di QUARANTENE/ISOLAMENTI CONCLUSI al 04-08-2020</t>
  </si>
  <si>
    <t>Isolamento/Qarantena al 05-08-2020</t>
  </si>
  <si>
    <t>Totale casi di QUARANTENE/ISOLAMENTI al 05-08-2020</t>
  </si>
  <si>
    <t>Numero casi di QUARANTENE IN CORSO al 05-08-2020</t>
  </si>
  <si>
    <t>Numero casi di QUARANTENE CONCLUSE al 05-08-2020</t>
  </si>
  <si>
    <t>Numero casi di ISOLAMENTI DOMICILIARI FIDUCIARI IN CORSO al 05-08-2020</t>
  </si>
  <si>
    <t>Numero casi di ISOLAMENTI DOMICILIARI FIDUCIARI CONCLUSI al 05-08-2020</t>
  </si>
  <si>
    <t>Numero casi di QUARANTENE/ISOLAMENTI IN CORSO al 05-08-2020</t>
  </si>
  <si>
    <t>Numero casi di QUARANTENE/ISOLAMENTI CONCLUSI al 05-08-2020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</si>
</sst>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121" sqref="J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21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12</v>
      </c>
      <c r="E7" s="6">
        <v>569</v>
      </c>
      <c r="F7" s="6">
        <v>8</v>
      </c>
      <c r="G7" s="6">
        <v>485</v>
      </c>
      <c r="H7" s="6">
        <v>5</v>
      </c>
      <c r="I7" s="6">
        <v>83</v>
      </c>
      <c r="J7" s="6">
        <f t="shared" si="1"/>
        <v>13</v>
      </c>
      <c r="K7" s="11">
        <f>J7-D7</f>
        <v>1</v>
      </c>
      <c r="L7" s="6">
        <f>G7+I7</f>
        <v>568</v>
      </c>
      <c r="M7" s="11">
        <f>L7-E7</f>
        <v>-1</v>
      </c>
      <c r="N7" s="6">
        <f t="shared" si="4"/>
        <v>581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114</v>
      </c>
      <c r="E11" s="6">
        <v>2401</v>
      </c>
      <c r="F11" s="6">
        <v>49</v>
      </c>
      <c r="G11" s="6">
        <v>2009</v>
      </c>
      <c r="H11" s="6">
        <v>83</v>
      </c>
      <c r="I11" s="6">
        <v>401</v>
      </c>
      <c r="J11" s="6">
        <f t="shared" si="1"/>
        <v>132</v>
      </c>
      <c r="K11" s="11">
        <f t="shared" si="2"/>
        <v>18</v>
      </c>
      <c r="L11" s="6">
        <f t="shared" si="3"/>
        <v>2410</v>
      </c>
      <c r="M11" s="11">
        <f t="shared" si="0"/>
        <v>9</v>
      </c>
      <c r="N11" s="6">
        <f>L11+J11</f>
        <v>2542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58</v>
      </c>
      <c r="F13" s="6">
        <v>1</v>
      </c>
      <c r="G13" s="6">
        <v>44</v>
      </c>
      <c r="H13" s="6">
        <v>0</v>
      </c>
      <c r="I13" s="6">
        <v>14</v>
      </c>
      <c r="J13" s="6">
        <f>+H13+F13</f>
        <v>1</v>
      </c>
      <c r="K13" s="11">
        <f t="shared" si="2"/>
        <v>0</v>
      </c>
      <c r="L13" s="6">
        <f t="shared" si="3"/>
        <v>58</v>
      </c>
      <c r="M13" s="11">
        <f t="shared" si="0"/>
        <v>0</v>
      </c>
      <c r="N13" s="6">
        <f t="shared" si="4"/>
        <v>59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14</v>
      </c>
      <c r="E14" s="6">
        <v>478</v>
      </c>
      <c r="F14" s="6">
        <v>0</v>
      </c>
      <c r="G14" s="6">
        <v>341</v>
      </c>
      <c r="H14" s="6">
        <v>15</v>
      </c>
      <c r="I14" s="6">
        <v>138</v>
      </c>
      <c r="J14" s="6">
        <f t="shared" si="1"/>
        <v>15</v>
      </c>
      <c r="K14" s="11">
        <f t="shared" si="2"/>
        <v>1</v>
      </c>
      <c r="L14" s="6">
        <f t="shared" si="3"/>
        <v>479</v>
      </c>
      <c r="M14" s="11">
        <f>L14-E14</f>
        <v>1</v>
      </c>
      <c r="N14" s="6">
        <f t="shared" si="4"/>
        <v>494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13</v>
      </c>
      <c r="E15" s="6">
        <v>42</v>
      </c>
      <c r="F15" s="6">
        <v>12</v>
      </c>
      <c r="G15" s="6">
        <v>35</v>
      </c>
      <c r="H15" s="6">
        <v>0</v>
      </c>
      <c r="I15" s="6">
        <v>9</v>
      </c>
      <c r="J15" s="6">
        <f t="shared" si="1"/>
        <v>12</v>
      </c>
      <c r="K15" s="11">
        <f t="shared" si="2"/>
        <v>-1</v>
      </c>
      <c r="L15" s="6">
        <f t="shared" si="3"/>
        <v>44</v>
      </c>
      <c r="M15" s="11">
        <f t="shared" si="0"/>
        <v>2</v>
      </c>
      <c r="N15" s="6">
        <f t="shared" si="4"/>
        <v>56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18</v>
      </c>
      <c r="E16" s="6">
        <v>406</v>
      </c>
      <c r="F16" s="6">
        <v>14</v>
      </c>
      <c r="G16" s="6">
        <v>320</v>
      </c>
      <c r="H16" s="6">
        <v>11</v>
      </c>
      <c r="I16" s="6">
        <v>87</v>
      </c>
      <c r="J16" s="6">
        <f t="shared" si="1"/>
        <v>25</v>
      </c>
      <c r="K16" s="11">
        <f t="shared" si="2"/>
        <v>7</v>
      </c>
      <c r="L16" s="6">
        <f t="shared" si="3"/>
        <v>407</v>
      </c>
      <c r="M16" s="11">
        <f t="shared" si="0"/>
        <v>1</v>
      </c>
      <c r="N16" s="6">
        <f>L16+J16</f>
        <v>432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110</v>
      </c>
      <c r="F18" s="6">
        <v>0</v>
      </c>
      <c r="G18" s="6">
        <v>70</v>
      </c>
      <c r="H18" s="6">
        <v>2</v>
      </c>
      <c r="I18" s="6">
        <v>40</v>
      </c>
      <c r="J18" s="6">
        <f t="shared" si="1"/>
        <v>2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112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3</v>
      </c>
      <c r="E20" s="6">
        <v>87</v>
      </c>
      <c r="F20" s="6">
        <v>0</v>
      </c>
      <c r="G20" s="6">
        <v>62</v>
      </c>
      <c r="H20" s="6">
        <v>3</v>
      </c>
      <c r="I20" s="6">
        <v>25</v>
      </c>
      <c r="J20" s="6">
        <f t="shared" si="1"/>
        <v>3</v>
      </c>
      <c r="K20" s="11">
        <f>J20-D20</f>
        <v>0</v>
      </c>
      <c r="L20" s="6">
        <f t="shared" si="3"/>
        <v>87</v>
      </c>
      <c r="M20" s="11">
        <f t="shared" si="0"/>
        <v>0</v>
      </c>
      <c r="N20" s="6">
        <f t="shared" si="4"/>
        <v>90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</v>
      </c>
      <c r="E22" s="15">
        <v>311</v>
      </c>
      <c r="F22" s="6">
        <v>9</v>
      </c>
      <c r="G22" s="6">
        <v>275</v>
      </c>
      <c r="H22" s="6">
        <v>0</v>
      </c>
      <c r="I22" s="6">
        <v>36</v>
      </c>
      <c r="J22" s="6">
        <f t="shared" si="1"/>
        <v>9</v>
      </c>
      <c r="K22" s="16">
        <f t="shared" si="2"/>
        <v>1</v>
      </c>
      <c r="L22" s="15">
        <f t="shared" si="3"/>
        <v>311</v>
      </c>
      <c r="M22" s="16">
        <f t="shared" si="0"/>
        <v>0</v>
      </c>
      <c r="N22" s="15">
        <f>L22+J22</f>
        <v>320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17</v>
      </c>
      <c r="E23" s="6">
        <v>13</v>
      </c>
      <c r="F23" s="6">
        <v>17</v>
      </c>
      <c r="G23" s="6">
        <v>5</v>
      </c>
      <c r="H23" s="6">
        <v>0</v>
      </c>
      <c r="I23" s="6">
        <v>8</v>
      </c>
      <c r="J23" s="6">
        <f t="shared" si="1"/>
        <v>17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30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90</v>
      </c>
      <c r="F25" s="6">
        <v>1</v>
      </c>
      <c r="G25" s="6">
        <v>55</v>
      </c>
      <c r="H25" s="6">
        <v>1</v>
      </c>
      <c r="I25" s="6">
        <v>35</v>
      </c>
      <c r="J25" s="6">
        <f t="shared" si="1"/>
        <v>2</v>
      </c>
      <c r="K25" s="11">
        <f>J25-D25</f>
        <v>0</v>
      </c>
      <c r="L25" s="6">
        <f t="shared" si="3"/>
        <v>90</v>
      </c>
      <c r="M25" s="11">
        <f t="shared" si="0"/>
        <v>0</v>
      </c>
      <c r="N25" s="6">
        <f t="shared" si="4"/>
        <v>92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57</v>
      </c>
      <c r="F26" s="6">
        <v>0</v>
      </c>
      <c r="G26" s="6">
        <v>47</v>
      </c>
      <c r="H26" s="6">
        <v>1</v>
      </c>
      <c r="I26" s="6">
        <v>10</v>
      </c>
      <c r="J26" s="6">
        <f t="shared" si="1"/>
        <v>1</v>
      </c>
      <c r="K26" s="11">
        <f t="shared" si="2"/>
        <v>0</v>
      </c>
      <c r="L26" s="6">
        <f t="shared" si="3"/>
        <v>57</v>
      </c>
      <c r="M26" s="11">
        <f t="shared" si="0"/>
        <v>0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2</v>
      </c>
      <c r="I28" s="6">
        <v>4</v>
      </c>
      <c r="J28" s="6">
        <f t="shared" si="1"/>
        <v>3</v>
      </c>
      <c r="K28" s="11">
        <f t="shared" si="2"/>
        <v>2</v>
      </c>
      <c r="L28" s="6">
        <f t="shared" si="3"/>
        <v>20</v>
      </c>
      <c r="M28" s="11">
        <f t="shared" si="0"/>
        <v>0</v>
      </c>
      <c r="N28" s="6">
        <f t="shared" si="4"/>
        <v>23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1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73</v>
      </c>
      <c r="F34" s="6">
        <v>1</v>
      </c>
      <c r="G34" s="6">
        <v>54</v>
      </c>
      <c r="H34" s="6">
        <v>0</v>
      </c>
      <c r="I34" s="6">
        <v>22</v>
      </c>
      <c r="J34" s="6">
        <f t="shared" si="1"/>
        <v>1</v>
      </c>
      <c r="K34" s="11">
        <f t="shared" si="2"/>
        <v>-3</v>
      </c>
      <c r="L34" s="6">
        <f t="shared" si="3"/>
        <v>76</v>
      </c>
      <c r="M34" s="11">
        <f t="shared" si="0"/>
        <v>3</v>
      </c>
      <c r="N34" s="6">
        <f t="shared" si="4"/>
        <v>77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2</v>
      </c>
      <c r="E38" s="15">
        <v>20</v>
      </c>
      <c r="F38" s="6">
        <v>1</v>
      </c>
      <c r="G38" s="6">
        <v>12</v>
      </c>
      <c r="H38" s="6">
        <v>5</v>
      </c>
      <c r="I38" s="6">
        <v>8</v>
      </c>
      <c r="J38" s="6">
        <f t="shared" si="1"/>
        <v>6</v>
      </c>
      <c r="K38" s="16">
        <f t="shared" si="5"/>
        <v>4</v>
      </c>
      <c r="L38" s="15">
        <f t="shared" si="3"/>
        <v>20</v>
      </c>
      <c r="M38" s="16">
        <f t="shared" si="6"/>
        <v>0</v>
      </c>
      <c r="N38" s="15">
        <f t="shared" si="4"/>
        <v>26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13</v>
      </c>
      <c r="F39" s="6">
        <v>0</v>
      </c>
      <c r="G39" s="6">
        <v>9</v>
      </c>
      <c r="H39" s="6">
        <v>0</v>
      </c>
      <c r="I39" s="6">
        <v>4</v>
      </c>
      <c r="J39" s="6">
        <f t="shared" si="1"/>
        <v>0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13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47</v>
      </c>
      <c r="F40" s="6">
        <v>0</v>
      </c>
      <c r="G40" s="6">
        <v>26</v>
      </c>
      <c r="H40" s="6">
        <v>3</v>
      </c>
      <c r="I40" s="6">
        <v>21</v>
      </c>
      <c r="J40" s="6">
        <f t="shared" si="1"/>
        <v>3</v>
      </c>
      <c r="K40" s="11">
        <f t="shared" si="5"/>
        <v>0</v>
      </c>
      <c r="L40" s="6">
        <f t="shared" si="3"/>
        <v>47</v>
      </c>
      <c r="M40" s="11">
        <f t="shared" si="6"/>
        <v>0</v>
      </c>
      <c r="N40" s="6">
        <f t="shared" si="4"/>
        <v>50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3</v>
      </c>
      <c r="E41" s="6">
        <v>64</v>
      </c>
      <c r="F41" s="6">
        <v>0</v>
      </c>
      <c r="G41" s="6">
        <v>25</v>
      </c>
      <c r="H41" s="6">
        <v>4</v>
      </c>
      <c r="I41" s="6">
        <v>39</v>
      </c>
      <c r="J41" s="6">
        <f t="shared" si="1"/>
        <v>4</v>
      </c>
      <c r="K41" s="11">
        <f t="shared" si="5"/>
        <v>1</v>
      </c>
      <c r="L41" s="6">
        <f t="shared" si="3"/>
        <v>64</v>
      </c>
      <c r="M41" s="11">
        <f t="shared" si="6"/>
        <v>0</v>
      </c>
      <c r="N41" s="6">
        <f t="shared" si="4"/>
        <v>68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98</v>
      </c>
      <c r="F42" s="6">
        <v>1</v>
      </c>
      <c r="G42" s="6">
        <v>84</v>
      </c>
      <c r="H42" s="6">
        <v>1</v>
      </c>
      <c r="I42" s="6">
        <v>14</v>
      </c>
      <c r="J42" s="6">
        <f t="shared" si="1"/>
        <v>2</v>
      </c>
      <c r="K42" s="11">
        <f t="shared" si="5"/>
        <v>0</v>
      </c>
      <c r="L42" s="6">
        <f t="shared" si="3"/>
        <v>98</v>
      </c>
      <c r="M42" s="11">
        <f t="shared" si="6"/>
        <v>0</v>
      </c>
      <c r="N42" s="6">
        <f t="shared" si="4"/>
        <v>100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35</v>
      </c>
      <c r="E43" s="6">
        <v>464</v>
      </c>
      <c r="F43" s="6">
        <v>22</v>
      </c>
      <c r="G43" s="6">
        <v>374</v>
      </c>
      <c r="H43" s="6">
        <v>20</v>
      </c>
      <c r="I43" s="6">
        <v>91</v>
      </c>
      <c r="J43" s="6">
        <f t="shared" si="1"/>
        <v>42</v>
      </c>
      <c r="K43" s="11">
        <f t="shared" si="5"/>
        <v>7</v>
      </c>
      <c r="L43" s="6">
        <f t="shared" si="3"/>
        <v>465</v>
      </c>
      <c r="M43" s="11">
        <f t="shared" si="6"/>
        <v>1</v>
      </c>
      <c r="N43" s="6">
        <f t="shared" si="4"/>
        <v>507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21</v>
      </c>
      <c r="E44" s="6">
        <v>186</v>
      </c>
      <c r="F44" s="6">
        <v>16</v>
      </c>
      <c r="G44" s="6">
        <v>115</v>
      </c>
      <c r="H44" s="6">
        <v>6</v>
      </c>
      <c r="I44" s="6">
        <v>72</v>
      </c>
      <c r="J44" s="6">
        <f t="shared" si="1"/>
        <v>22</v>
      </c>
      <c r="K44" s="11">
        <f t="shared" si="5"/>
        <v>1</v>
      </c>
      <c r="L44" s="6">
        <f t="shared" si="3"/>
        <v>187</v>
      </c>
      <c r="M44" s="11">
        <f t="shared" si="6"/>
        <v>1</v>
      </c>
      <c r="N44" s="6">
        <f t="shared" si="4"/>
        <v>209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-1</v>
      </c>
      <c r="L47" s="6">
        <f t="shared" si="3"/>
        <v>9</v>
      </c>
      <c r="M47" s="11">
        <f t="shared" si="6"/>
        <v>1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4</v>
      </c>
      <c r="E49" s="6">
        <v>20</v>
      </c>
      <c r="F49" s="6">
        <v>3</v>
      </c>
      <c r="G49" s="6">
        <v>8</v>
      </c>
      <c r="H49" s="6">
        <v>1</v>
      </c>
      <c r="I49" s="6">
        <v>12</v>
      </c>
      <c r="J49" s="6">
        <f t="shared" si="1"/>
        <v>4</v>
      </c>
      <c r="K49" s="11">
        <f t="shared" si="5"/>
        <v>0</v>
      </c>
      <c r="L49" s="6">
        <f t="shared" si="3"/>
        <v>20</v>
      </c>
      <c r="M49" s="11">
        <f t="shared" si="6"/>
        <v>0</v>
      </c>
      <c r="N49" s="6">
        <f t="shared" si="4"/>
        <v>24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30</v>
      </c>
      <c r="F51" s="6">
        <v>3</v>
      </c>
      <c r="G51" s="6">
        <v>8</v>
      </c>
      <c r="H51" s="6">
        <v>1</v>
      </c>
      <c r="I51" s="6">
        <v>22</v>
      </c>
      <c r="J51" s="6">
        <f t="shared" si="1"/>
        <v>4</v>
      </c>
      <c r="K51" s="11">
        <f t="shared" si="5"/>
        <v>0</v>
      </c>
      <c r="L51" s="6">
        <f t="shared" si="3"/>
        <v>30</v>
      </c>
      <c r="M51" s="11">
        <f t="shared" si="6"/>
        <v>0</v>
      </c>
      <c r="N51" s="6">
        <f t="shared" si="4"/>
        <v>34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70</v>
      </c>
      <c r="E54" s="15">
        <v>616</v>
      </c>
      <c r="F54" s="6">
        <v>30</v>
      </c>
      <c r="G54" s="6">
        <v>349</v>
      </c>
      <c r="H54" s="6">
        <v>40</v>
      </c>
      <c r="I54" s="6">
        <v>270</v>
      </c>
      <c r="J54" s="6">
        <f t="shared" si="1"/>
        <v>70</v>
      </c>
      <c r="K54" s="16">
        <f t="shared" si="5"/>
        <v>0</v>
      </c>
      <c r="L54" s="15">
        <f t="shared" si="3"/>
        <v>619</v>
      </c>
      <c r="M54" s="16">
        <f t="shared" si="6"/>
        <v>3</v>
      </c>
      <c r="N54" s="15">
        <f t="shared" si="4"/>
        <v>689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45</v>
      </c>
      <c r="F55" s="6">
        <v>0</v>
      </c>
      <c r="G55" s="6">
        <v>29</v>
      </c>
      <c r="H55" s="6">
        <v>0</v>
      </c>
      <c r="I55" s="6">
        <v>16</v>
      </c>
      <c r="J55" s="6">
        <f t="shared" si="1"/>
        <v>0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38</v>
      </c>
      <c r="F58" s="6">
        <v>0</v>
      </c>
      <c r="G58" s="6">
        <v>20</v>
      </c>
      <c r="H58" s="6">
        <v>1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39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59</v>
      </c>
      <c r="F59" s="6">
        <v>1</v>
      </c>
      <c r="G59" s="6">
        <v>30</v>
      </c>
      <c r="H59" s="6">
        <v>2</v>
      </c>
      <c r="I59" s="6">
        <v>29</v>
      </c>
      <c r="J59" s="6">
        <f t="shared" si="1"/>
        <v>3</v>
      </c>
      <c r="K59" s="11">
        <f t="shared" si="5"/>
        <v>1</v>
      </c>
      <c r="L59" s="6">
        <f t="shared" si="3"/>
        <v>59</v>
      </c>
      <c r="M59" s="11">
        <f t="shared" si="6"/>
        <v>0</v>
      </c>
      <c r="N59" s="6">
        <f t="shared" si="4"/>
        <v>62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37</v>
      </c>
      <c r="F61" s="6">
        <v>1</v>
      </c>
      <c r="G61" s="6">
        <v>33</v>
      </c>
      <c r="H61" s="6">
        <v>1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39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95</v>
      </c>
      <c r="F62" s="6">
        <v>0</v>
      </c>
      <c r="G62" s="6">
        <v>77</v>
      </c>
      <c r="H62" s="6">
        <v>0</v>
      </c>
      <c r="I62" s="6">
        <v>19</v>
      </c>
      <c r="J62" s="6">
        <f t="shared" si="1"/>
        <v>0</v>
      </c>
      <c r="K62" s="11">
        <f t="shared" si="5"/>
        <v>-1</v>
      </c>
      <c r="L62" s="6">
        <f t="shared" si="3"/>
        <v>96</v>
      </c>
      <c r="M62" s="11">
        <f t="shared" si="6"/>
        <v>1</v>
      </c>
      <c r="N62" s="6">
        <f t="shared" si="4"/>
        <v>96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6</v>
      </c>
      <c r="E63" s="6">
        <v>114</v>
      </c>
      <c r="F63" s="6">
        <v>0</v>
      </c>
      <c r="G63" s="6">
        <v>95</v>
      </c>
      <c r="H63" s="6">
        <v>6</v>
      </c>
      <c r="I63" s="6">
        <v>19</v>
      </c>
      <c r="J63" s="6">
        <f t="shared" si="1"/>
        <v>6</v>
      </c>
      <c r="K63" s="11">
        <f t="shared" si="5"/>
        <v>0</v>
      </c>
      <c r="L63" s="6">
        <f t="shared" si="3"/>
        <v>114</v>
      </c>
      <c r="M63" s="11">
        <f t="shared" si="6"/>
        <v>0</v>
      </c>
      <c r="N63" s="6">
        <f t="shared" si="4"/>
        <v>120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</v>
      </c>
      <c r="E64" s="6">
        <v>270</v>
      </c>
      <c r="F64" s="6">
        <v>3</v>
      </c>
      <c r="G64" s="6">
        <v>243</v>
      </c>
      <c r="H64" s="6">
        <v>5</v>
      </c>
      <c r="I64" s="6">
        <v>27</v>
      </c>
      <c r="J64" s="6">
        <f t="shared" si="1"/>
        <v>8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18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-1</v>
      </c>
      <c r="L65" s="6">
        <f t="shared" si="3"/>
        <v>19</v>
      </c>
      <c r="M65" s="11">
        <f t="shared" si="6"/>
        <v>1</v>
      </c>
      <c r="N65" s="6">
        <f t="shared" si="4"/>
        <v>19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</v>
      </c>
      <c r="E69" s="6">
        <v>29</v>
      </c>
      <c r="F69" s="6">
        <v>0</v>
      </c>
      <c r="G69" s="6">
        <v>15</v>
      </c>
      <c r="H69" s="6">
        <v>2</v>
      </c>
      <c r="I69" s="6">
        <v>14</v>
      </c>
      <c r="J69" s="6">
        <f t="shared" ref="J69:J119" si="9">+H69+F69</f>
        <v>2</v>
      </c>
      <c r="K69" s="11">
        <f t="shared" si="7"/>
        <v>1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31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31</v>
      </c>
      <c r="F70" s="6">
        <v>0</v>
      </c>
      <c r="G70" s="6">
        <v>19</v>
      </c>
      <c r="H70" s="6">
        <v>0</v>
      </c>
      <c r="I70" s="6">
        <v>12</v>
      </c>
      <c r="J70" s="6">
        <f t="shared" si="9"/>
        <v>0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114</v>
      </c>
      <c r="F73" s="6">
        <v>0</v>
      </c>
      <c r="G73" s="6">
        <v>100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0</v>
      </c>
      <c r="E75" s="6">
        <v>149</v>
      </c>
      <c r="F75" s="6">
        <v>0</v>
      </c>
      <c r="G75" s="6">
        <v>86</v>
      </c>
      <c r="H75" s="6">
        <v>1</v>
      </c>
      <c r="I75" s="6">
        <v>63</v>
      </c>
      <c r="J75" s="6">
        <f t="shared" si="9"/>
        <v>1</v>
      </c>
      <c r="K75" s="11">
        <f t="shared" si="7"/>
        <v>1</v>
      </c>
      <c r="L75" s="6">
        <f t="shared" si="10"/>
        <v>149</v>
      </c>
      <c r="M75" s="11">
        <f t="shared" si="8"/>
        <v>0</v>
      </c>
      <c r="N75" s="6">
        <f t="shared" si="11"/>
        <v>150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6</v>
      </c>
      <c r="E79" s="6">
        <v>68</v>
      </c>
      <c r="F79" s="6">
        <v>1</v>
      </c>
      <c r="G79" s="6">
        <v>49</v>
      </c>
      <c r="H79" s="6">
        <v>5</v>
      </c>
      <c r="I79" s="6">
        <v>19</v>
      </c>
      <c r="J79" s="6">
        <f t="shared" si="9"/>
        <v>6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3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1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34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0</v>
      </c>
      <c r="L88" s="6">
        <f t="shared" si="10"/>
        <v>57</v>
      </c>
      <c r="M88" s="11">
        <f t="shared" si="8"/>
        <v>0</v>
      </c>
      <c r="N88" s="6">
        <f t="shared" si="11"/>
        <v>61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19</v>
      </c>
      <c r="E93" s="6">
        <v>13</v>
      </c>
      <c r="F93" s="6">
        <v>31</v>
      </c>
      <c r="G93" s="6">
        <v>8</v>
      </c>
      <c r="H93" s="6">
        <v>0</v>
      </c>
      <c r="I93" s="6">
        <v>5</v>
      </c>
      <c r="J93" s="6">
        <f t="shared" si="9"/>
        <v>31</v>
      </c>
      <c r="K93" s="11">
        <f t="shared" si="7"/>
        <v>12</v>
      </c>
      <c r="L93" s="6">
        <f t="shared" si="10"/>
        <v>13</v>
      </c>
      <c r="M93" s="11">
        <f t="shared" si="8"/>
        <v>0</v>
      </c>
      <c r="N93" s="6">
        <f t="shared" si="11"/>
        <v>44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12</v>
      </c>
      <c r="E98" s="6">
        <v>130</v>
      </c>
      <c r="F98" s="6">
        <v>7</v>
      </c>
      <c r="G98" s="6">
        <v>100</v>
      </c>
      <c r="H98" s="6">
        <v>5</v>
      </c>
      <c r="I98" s="6">
        <v>30</v>
      </c>
      <c r="J98" s="6">
        <f t="shared" si="9"/>
        <v>12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142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43</v>
      </c>
      <c r="F99" s="6">
        <v>0</v>
      </c>
      <c r="G99" s="6">
        <v>35</v>
      </c>
      <c r="H99" s="6">
        <v>8</v>
      </c>
      <c r="I99" s="6">
        <v>8</v>
      </c>
      <c r="J99" s="6">
        <f t="shared" si="9"/>
        <v>8</v>
      </c>
      <c r="K99" s="11">
        <f t="shared" si="7"/>
        <v>2</v>
      </c>
      <c r="L99" s="6">
        <f t="shared" si="10"/>
        <v>43</v>
      </c>
      <c r="M99" s="11">
        <f t="shared" si="8"/>
        <v>0</v>
      </c>
      <c r="N99" s="6">
        <f t="shared" si="11"/>
        <v>51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21</v>
      </c>
      <c r="F102" s="6">
        <v>0</v>
      </c>
      <c r="G102" s="6">
        <v>10</v>
      </c>
      <c r="H102" s="6">
        <v>1</v>
      </c>
      <c r="I102" s="6">
        <v>11</v>
      </c>
      <c r="J102" s="6">
        <f t="shared" si="9"/>
        <v>1</v>
      </c>
      <c r="K102" s="11">
        <f t="shared" si="12"/>
        <v>0</v>
      </c>
      <c r="L102" s="6">
        <f t="shared" si="10"/>
        <v>21</v>
      </c>
      <c r="M102" s="11">
        <f t="shared" si="13"/>
        <v>0</v>
      </c>
      <c r="N102" s="6">
        <f t="shared" si="11"/>
        <v>22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6</v>
      </c>
      <c r="E106" s="6">
        <v>12</v>
      </c>
      <c r="F106" s="6">
        <v>0</v>
      </c>
      <c r="G106" s="6">
        <v>10</v>
      </c>
      <c r="H106" s="6">
        <v>8</v>
      </c>
      <c r="I106" s="6">
        <v>2</v>
      </c>
      <c r="J106" s="6">
        <f t="shared" si="9"/>
        <v>8</v>
      </c>
      <c r="K106" s="11">
        <f t="shared" si="12"/>
        <v>2</v>
      </c>
      <c r="L106" s="6">
        <f t="shared" si="10"/>
        <v>12</v>
      </c>
      <c r="M106" s="11">
        <f t="shared" si="13"/>
        <v>0</v>
      </c>
      <c r="N106" s="6">
        <f t="shared" si="11"/>
        <v>20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84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-1</v>
      </c>
      <c r="L108" s="6">
        <f t="shared" si="10"/>
        <v>85</v>
      </c>
      <c r="M108" s="11">
        <f t="shared" si="13"/>
        <v>1</v>
      </c>
      <c r="N108" s="6">
        <f t="shared" si="11"/>
        <v>85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1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6</v>
      </c>
      <c r="E116" s="6">
        <v>106</v>
      </c>
      <c r="F116" s="6">
        <v>0</v>
      </c>
      <c r="G116" s="6">
        <v>86</v>
      </c>
      <c r="H116" s="6">
        <v>6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106</v>
      </c>
      <c r="M116" s="11">
        <f t="shared" si="13"/>
        <v>0</v>
      </c>
      <c r="N116" s="6">
        <f t="shared" si="11"/>
        <v>112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245</v>
      </c>
      <c r="E120" s="6">
        <v>1244</v>
      </c>
      <c r="F120" s="6">
        <v>49</v>
      </c>
      <c r="G120" s="6">
        <v>591</v>
      </c>
      <c r="H120" s="6">
        <v>274</v>
      </c>
      <c r="I120" s="6">
        <v>652</v>
      </c>
      <c r="J120" s="6">
        <f>+H120+F120</f>
        <v>323</v>
      </c>
      <c r="K120" s="11">
        <f t="shared" si="12"/>
        <v>78</v>
      </c>
      <c r="L120" s="6">
        <f t="shared" si="10"/>
        <v>1243</v>
      </c>
      <c r="M120" s="11">
        <f t="shared" si="13"/>
        <v>-1</v>
      </c>
      <c r="N120" s="6">
        <f t="shared" si="11"/>
        <v>1566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762</v>
      </c>
      <c r="E121" s="10">
        <f>SUM(E4:E120)</f>
        <v>11968</v>
      </c>
      <c r="F121" s="10">
        <f>SUM(F4:F119)+F120</f>
        <v>323</v>
      </c>
      <c r="G121" s="10">
        <f>SUM(G4:G119)+G120</f>
        <v>8930</v>
      </c>
      <c r="H121" s="10">
        <f>SUM(H4:H119)+H120</f>
        <v>577</v>
      </c>
      <c r="I121" s="10">
        <f>SUM(I4:I119)+I120</f>
        <v>3061</v>
      </c>
      <c r="J121" s="10">
        <f>SUM(J4:J119)+J120</f>
        <v>900</v>
      </c>
      <c r="K121" s="13">
        <f t="shared" ref="K121:M121" si="14">SUM(K4:K119)+K120</f>
        <v>138</v>
      </c>
      <c r="L121" s="10">
        <f t="shared" si="14"/>
        <v>11991</v>
      </c>
      <c r="M121" s="13">
        <f t="shared" si="14"/>
        <v>23</v>
      </c>
      <c r="N121" s="10">
        <f>SUM(N4:N119)+N120</f>
        <v>12891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2020-08-05T12:48:55Z</dcterms:modified>
</cp:coreProperties>
</file>