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G:\#CORONAVIRUS\"/>
    </mc:Choice>
  </mc:AlternateContent>
  <xr:revisionPtr revIDLastSave="0" documentId="8_{46FDA846-FE66-48E4-B4B7-488FB5651EA0}" xr6:coauthVersionLast="44" xr6:coauthVersionMax="44" xr10:uidLastSave="{00000000-0000-0000-0000-000000000000}"/>
  <bookViews>
    <workbookView xWindow="4740" yWindow="300" windowWidth="18825" windowHeight="134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C7" i="1"/>
  <c r="C5" i="1"/>
  <c r="C20" i="1" l="1"/>
  <c r="C25" i="1" l="1"/>
  <c r="B25" i="1" l="1"/>
  <c r="C4" i="1" l="1"/>
  <c r="B4" i="1"/>
  <c r="D27" i="1" l="1"/>
  <c r="E27" i="1" s="1"/>
  <c r="D26" i="1"/>
  <c r="E26" i="1" s="1"/>
  <c r="D4" i="1" l="1"/>
  <c r="E4" i="1" s="1"/>
  <c r="D10" i="1" l="1"/>
  <c r="E10" i="1" s="1"/>
  <c r="D21" i="1" l="1"/>
  <c r="E21" i="1" s="1"/>
  <c r="D13" i="1" l="1"/>
  <c r="E13" i="1" s="1"/>
  <c r="D12" i="1"/>
  <c r="E12" i="1" s="1"/>
  <c r="D11" i="1"/>
  <c r="E11" i="1" s="1"/>
  <c r="D9" i="1"/>
  <c r="E9" i="1" s="1"/>
  <c r="D8" i="1"/>
  <c r="E8" i="1" s="1"/>
  <c r="D7" i="1"/>
  <c r="E7" i="1" s="1"/>
  <c r="D6" i="1"/>
  <c r="E6" i="1" s="1"/>
  <c r="D5" i="1"/>
  <c r="E5" i="1" s="1"/>
  <c r="D19" i="1"/>
  <c r="D18" i="1"/>
  <c r="E18" i="1" s="1"/>
  <c r="D17" i="1"/>
  <c r="E17" i="1" s="1"/>
  <c r="D20" i="1" l="1"/>
  <c r="E19" i="1"/>
  <c r="D25" i="1"/>
  <c r="E25" i="1" s="1"/>
</calcChain>
</file>

<file path=xl/sharedStrings.xml><?xml version="1.0" encoding="utf-8"?>
<sst xmlns="http://schemas.openxmlformats.org/spreadsheetml/2006/main" count="36" uniqueCount="29">
  <si>
    <t>n. totale posti letto dedicati</t>
  </si>
  <si>
    <t>n. totale pazienti ricoverati</t>
  </si>
  <si>
    <t>n. totale decessi</t>
  </si>
  <si>
    <t>n. totale test eseguiti</t>
  </si>
  <si>
    <t>n. totale di pazienti su cui sono stati eseguiti i test</t>
  </si>
  <si>
    <t>di cui n. casi positivi</t>
  </si>
  <si>
    <t>di cui n. casi negativi</t>
  </si>
  <si>
    <t>di cui n. pazienti ricoverati in terapia intensiva</t>
  </si>
  <si>
    <t>di cui n. casi sospetti</t>
  </si>
  <si>
    <t>di cui n. posti letto in terapia intensiva</t>
  </si>
  <si>
    <t>Test Covid 19</t>
  </si>
  <si>
    <t>Ricoveri e posti letto</t>
  </si>
  <si>
    <t>di cui n. pazienti risultati positivi</t>
  </si>
  <si>
    <t>variazione assoluta</t>
  </si>
  <si>
    <t>variazione %</t>
  </si>
  <si>
    <t>dati giorno precedente</t>
  </si>
  <si>
    <t>dati odierni    (ore 9.00)</t>
  </si>
  <si>
    <t>dati odierni     (ore 9.00)</t>
  </si>
  <si>
    <t>% pz. positivi vs pz. testati</t>
  </si>
  <si>
    <t>n. totale guariti</t>
  </si>
  <si>
    <t>n. totale di casi di quarantene/isolamenti d. f.</t>
  </si>
  <si>
    <t>di cui n. casi di quarantene/isolamenti d.f. in corso</t>
  </si>
  <si>
    <t>di cui n. casi di quarantene/isolamenti d.f. conclusi</t>
  </si>
  <si>
    <t>Quarantene e isolamenti domiciliari fiduciari</t>
  </si>
  <si>
    <t>n. pazienti ricoverati c/o ospedali provincia di Bolzano</t>
  </si>
  <si>
    <t>n. pazienti ricoverati in terapia intensiva c/o altri ospedali esteri (Austria e Germania)</t>
  </si>
  <si>
    <t>dati giorno precedente (ore 21.00)</t>
  </si>
  <si>
    <t>report del 01/04/2020</t>
  </si>
  <si>
    <t>dati odierni     (ore 09.00)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</si>
</sst>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inden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64" fontId="1" fillId="2" borderId="1" xfId="1" applyNumberFormat="1" applyFont="1" applyFill="1" applyBorder="1" applyAlignment="1">
      <alignment horizontal="left" vertical="center" indent="3"/>
    </xf>
    <xf numFmtId="164" fontId="1" fillId="2" borderId="1" xfId="1" applyNumberFormat="1" applyFont="1" applyFill="1" applyBorder="1" applyAlignment="1">
      <alignment horizontal="left" vertical="center" indent="4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/>
    </xf>
    <xf numFmtId="165" fontId="1" fillId="2" borderId="1" xfId="2" applyNumberFormat="1" applyFont="1" applyFill="1" applyBorder="1" applyAlignment="1">
      <alignment vertical="center"/>
    </xf>
    <xf numFmtId="165" fontId="2" fillId="0" borderId="1" xfId="2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5" fontId="2" fillId="0" borderId="0" xfId="2" applyNumberFormat="1" applyFont="1" applyBorder="1" applyAlignment="1">
      <alignment vertical="center"/>
    </xf>
    <xf numFmtId="10" fontId="1" fillId="2" borderId="1" xfId="2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165" fontId="5" fillId="2" borderId="1" xfId="2" applyNumberFormat="1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165" fontId="6" fillId="0" borderId="1" xfId="2" applyNumberFormat="1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9" fontId="2" fillId="0" borderId="1" xfId="2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zoomScaleNormal="100" workbookViewId="0">
      <selection activeCell="C6" sqref="C6"/>
    </sheetView>
  </sheetViews>
  <sheetFormatPr baseColWidth="10" defaultColWidth="9.140625" defaultRowHeight="15" x14ac:dyDescent="0.25"/>
  <cols>
    <col min="1" max="1" width="55.42578125" bestFit="1" customWidth="1"/>
    <col min="2" max="2" width="14.5703125" customWidth="1"/>
    <col min="3" max="3" width="14" customWidth="1"/>
    <col min="4" max="5" width="9.5703125" customWidth="1"/>
  </cols>
  <sheetData>
    <row r="1" spans="1:5" s="2" customFormat="1" ht="5.0999999999999996" customHeight="1" x14ac:dyDescent="0.25">
      <c r="A1" s="1"/>
      <c r="B1" s="1"/>
      <c r="C1" s="1"/>
      <c r="D1" s="1"/>
    </row>
    <row r="2" spans="1:5" s="2" customFormat="1" ht="20.100000000000001" customHeight="1" x14ac:dyDescent="0.25">
      <c r="A2" s="28" t="s">
        <v>11</v>
      </c>
      <c r="B2" s="29"/>
      <c r="C2" s="29"/>
      <c r="D2" s="29"/>
      <c r="E2" s="30"/>
    </row>
    <row r="3" spans="1:5" s="1" customFormat="1" ht="38.25" x14ac:dyDescent="0.25">
      <c r="A3" s="8" t="s">
        <v>27</v>
      </c>
      <c r="B3" s="12" t="s">
        <v>26</v>
      </c>
      <c r="C3" s="24" t="s">
        <v>28</v>
      </c>
      <c r="D3" s="12" t="s">
        <v>13</v>
      </c>
      <c r="E3" s="12" t="s">
        <v>14</v>
      </c>
    </row>
    <row r="4" spans="1:5" s="2" customFormat="1" ht="20.100000000000001" customHeight="1" x14ac:dyDescent="0.25">
      <c r="A4" s="4" t="s">
        <v>1</v>
      </c>
      <c r="B4" s="5">
        <f>+B10+B5</f>
        <v>322</v>
      </c>
      <c r="C4" s="5">
        <f>+C10+C5</f>
        <v>326</v>
      </c>
      <c r="D4" s="20">
        <f>+C4-B4</f>
        <v>4</v>
      </c>
      <c r="E4" s="21">
        <f t="shared" ref="E4:E13" si="0">D4/B4</f>
        <v>1.2422360248447204E-2</v>
      </c>
    </row>
    <row r="5" spans="1:5" s="1" customFormat="1" ht="20.100000000000001" customHeight="1" x14ac:dyDescent="0.25">
      <c r="A5" s="4" t="s">
        <v>24</v>
      </c>
      <c r="B5" s="5">
        <v>311</v>
      </c>
      <c r="C5" s="5">
        <f>258+57</f>
        <v>315</v>
      </c>
      <c r="D5" s="20">
        <f>+C5-B5</f>
        <v>4</v>
      </c>
      <c r="E5" s="21">
        <f t="shared" si="0"/>
        <v>1.2861736334405145E-2</v>
      </c>
    </row>
    <row r="6" spans="1:5" s="2" customFormat="1" ht="20.100000000000001" customHeight="1" x14ac:dyDescent="0.25">
      <c r="A6" s="6" t="s">
        <v>7</v>
      </c>
      <c r="B6" s="7">
        <v>51</v>
      </c>
      <c r="C6" s="7">
        <v>51</v>
      </c>
      <c r="D6" s="22">
        <f t="shared" ref="D6:D13" si="1">+C6-B6</f>
        <v>0</v>
      </c>
      <c r="E6" s="23">
        <f t="shared" si="0"/>
        <v>0</v>
      </c>
    </row>
    <row r="7" spans="1:5" s="2" customFormat="1" ht="20.100000000000001" customHeight="1" x14ac:dyDescent="0.25">
      <c r="A7" s="6" t="s">
        <v>5</v>
      </c>
      <c r="B7" s="7">
        <v>283</v>
      </c>
      <c r="C7" s="7">
        <f>51+237</f>
        <v>288</v>
      </c>
      <c r="D7" s="22">
        <f t="shared" si="1"/>
        <v>5</v>
      </c>
      <c r="E7" s="23">
        <f t="shared" si="0"/>
        <v>1.7667844522968199E-2</v>
      </c>
    </row>
    <row r="8" spans="1:5" s="2" customFormat="1" ht="20.100000000000001" customHeight="1" x14ac:dyDescent="0.25">
      <c r="A8" s="6" t="s">
        <v>6</v>
      </c>
      <c r="B8" s="7">
        <v>6</v>
      </c>
      <c r="C8" s="7">
        <v>6</v>
      </c>
      <c r="D8" s="22">
        <f t="shared" si="1"/>
        <v>0</v>
      </c>
      <c r="E8" s="23">
        <f t="shared" si="0"/>
        <v>0</v>
      </c>
    </row>
    <row r="9" spans="1:5" s="2" customFormat="1" ht="20.100000000000001" customHeight="1" x14ac:dyDescent="0.25">
      <c r="A9" s="6" t="s">
        <v>8</v>
      </c>
      <c r="B9" s="7">
        <v>80</v>
      </c>
      <c r="C9" s="7">
        <v>79</v>
      </c>
      <c r="D9" s="22">
        <f t="shared" si="1"/>
        <v>-1</v>
      </c>
      <c r="E9" s="23">
        <f t="shared" si="0"/>
        <v>-1.2500000000000001E-2</v>
      </c>
    </row>
    <row r="10" spans="1:5" s="2" customFormat="1" ht="40.15" customHeight="1" x14ac:dyDescent="0.25">
      <c r="A10" s="26" t="s">
        <v>25</v>
      </c>
      <c r="B10" s="5">
        <v>11</v>
      </c>
      <c r="C10" s="5">
        <v>11</v>
      </c>
      <c r="D10" s="20">
        <f t="shared" si="1"/>
        <v>0</v>
      </c>
      <c r="E10" s="21">
        <f t="shared" si="0"/>
        <v>0</v>
      </c>
    </row>
    <row r="11" spans="1:5" s="1" customFormat="1" ht="20.100000000000001" customHeight="1" x14ac:dyDescent="0.25">
      <c r="A11" s="26" t="s">
        <v>0</v>
      </c>
      <c r="B11" s="5">
        <v>430</v>
      </c>
      <c r="C11" s="5">
        <f>357+73</f>
        <v>430</v>
      </c>
      <c r="D11" s="20">
        <f t="shared" si="1"/>
        <v>0</v>
      </c>
      <c r="E11" s="21">
        <f>D11/B11</f>
        <v>0</v>
      </c>
    </row>
    <row r="12" spans="1:5" s="2" customFormat="1" ht="20.100000000000001" customHeight="1" x14ac:dyDescent="0.25">
      <c r="A12" s="3" t="s">
        <v>9</v>
      </c>
      <c r="B12" s="11">
        <v>73</v>
      </c>
      <c r="C12" s="11">
        <v>73</v>
      </c>
      <c r="D12" s="22">
        <f t="shared" si="1"/>
        <v>0</v>
      </c>
      <c r="E12" s="23">
        <f t="shared" si="0"/>
        <v>0</v>
      </c>
    </row>
    <row r="13" spans="1:5" s="2" customFormat="1" ht="20.100000000000001" customHeight="1" x14ac:dyDescent="0.25">
      <c r="A13" s="4" t="s">
        <v>2</v>
      </c>
      <c r="B13" s="5">
        <v>79</v>
      </c>
      <c r="C13" s="5">
        <v>80</v>
      </c>
      <c r="D13" s="20">
        <f t="shared" si="1"/>
        <v>1</v>
      </c>
      <c r="E13" s="21">
        <f t="shared" si="0"/>
        <v>1.2658227848101266E-2</v>
      </c>
    </row>
    <row r="14" spans="1:5" s="2" customFormat="1" ht="5.0999999999999996" customHeight="1" x14ac:dyDescent="0.25">
      <c r="A14" s="1"/>
      <c r="B14" s="1"/>
      <c r="C14" s="1"/>
      <c r="D14" s="1"/>
    </row>
    <row r="15" spans="1:5" s="2" customFormat="1" ht="20.100000000000001" customHeight="1" x14ac:dyDescent="0.25">
      <c r="A15" s="28" t="s">
        <v>10</v>
      </c>
      <c r="B15" s="29"/>
      <c r="C15" s="29"/>
      <c r="D15" s="29"/>
      <c r="E15" s="30"/>
    </row>
    <row r="16" spans="1:5" s="1" customFormat="1" ht="30" x14ac:dyDescent="0.25">
      <c r="A16" s="8" t="s">
        <v>27</v>
      </c>
      <c r="B16" s="12" t="s">
        <v>15</v>
      </c>
      <c r="C16" s="16" t="s">
        <v>16</v>
      </c>
      <c r="D16" s="12" t="s">
        <v>13</v>
      </c>
      <c r="E16" s="12" t="s">
        <v>14</v>
      </c>
    </row>
    <row r="17" spans="1:7" s="1" customFormat="1" ht="20.100000000000001" customHeight="1" x14ac:dyDescent="0.25">
      <c r="A17" s="4" t="s">
        <v>3</v>
      </c>
      <c r="B17" s="9">
        <v>11275</v>
      </c>
      <c r="C17" s="9">
        <v>11958</v>
      </c>
      <c r="D17" s="13">
        <f>+C17-B17</f>
        <v>683</v>
      </c>
      <c r="E17" s="14">
        <f>D17/B17</f>
        <v>6.057649667405765E-2</v>
      </c>
    </row>
    <row r="18" spans="1:7" s="1" customFormat="1" ht="20.100000000000001" customHeight="1" x14ac:dyDescent="0.25">
      <c r="A18" s="4" t="s">
        <v>4</v>
      </c>
      <c r="B18" s="9">
        <v>6530</v>
      </c>
      <c r="C18" s="10">
        <v>6812</v>
      </c>
      <c r="D18" s="13">
        <f>+C18-B18</f>
        <v>282</v>
      </c>
      <c r="E18" s="14">
        <f>D18/B18</f>
        <v>4.3185298621745791E-2</v>
      </c>
    </row>
    <row r="19" spans="1:7" s="2" customFormat="1" ht="20.100000000000001" customHeight="1" x14ac:dyDescent="0.25">
      <c r="A19" s="6" t="s">
        <v>12</v>
      </c>
      <c r="B19" s="25">
        <v>1352</v>
      </c>
      <c r="C19" s="25">
        <v>1398</v>
      </c>
      <c r="D19" s="25">
        <f>+C19-B19</f>
        <v>46</v>
      </c>
      <c r="E19" s="15">
        <f>D19/B19</f>
        <v>3.4023668639053255E-2</v>
      </c>
      <c r="G19"/>
    </row>
    <row r="20" spans="1:7" s="2" customFormat="1" ht="20.100000000000001" customHeight="1" x14ac:dyDescent="0.25">
      <c r="A20" s="4" t="s">
        <v>18</v>
      </c>
      <c r="B20" s="18">
        <v>0.20704441041347627</v>
      </c>
      <c r="C20" s="18">
        <f>+C19/C18</f>
        <v>0.20522607163828538</v>
      </c>
      <c r="D20" s="18">
        <f>+D19/D18</f>
        <v>0.16312056737588654</v>
      </c>
      <c r="E20" s="17"/>
    </row>
    <row r="21" spans="1:7" s="2" customFormat="1" ht="20.100000000000001" customHeight="1" x14ac:dyDescent="0.25">
      <c r="A21" s="4" t="s">
        <v>19</v>
      </c>
      <c r="B21" s="19">
        <v>122</v>
      </c>
      <c r="C21" s="19">
        <v>144</v>
      </c>
      <c r="D21" s="4">
        <f>+C21-B21</f>
        <v>22</v>
      </c>
      <c r="E21" s="14">
        <f>D21/B21</f>
        <v>0.18032786885245902</v>
      </c>
    </row>
    <row r="22" spans="1:7" s="2" customFormat="1" ht="5.0999999999999996" customHeight="1" x14ac:dyDescent="0.25">
      <c r="A22" s="1"/>
      <c r="B22" s="1"/>
      <c r="C22" s="1"/>
      <c r="D22" s="1"/>
    </row>
    <row r="23" spans="1:7" s="2" customFormat="1" ht="20.100000000000001" customHeight="1" x14ac:dyDescent="0.25">
      <c r="A23" s="28" t="s">
        <v>23</v>
      </c>
      <c r="B23" s="29"/>
      <c r="C23" s="29"/>
      <c r="D23" s="29"/>
      <c r="E23" s="30"/>
    </row>
    <row r="24" spans="1:7" s="1" customFormat="1" ht="25.5" x14ac:dyDescent="0.25">
      <c r="A24" s="8" t="s">
        <v>27</v>
      </c>
      <c r="B24" s="12" t="s">
        <v>15</v>
      </c>
      <c r="C24" s="12" t="s">
        <v>17</v>
      </c>
      <c r="D24" s="12" t="s">
        <v>13</v>
      </c>
      <c r="E24" s="12" t="s">
        <v>14</v>
      </c>
    </row>
    <row r="25" spans="1:7" s="1" customFormat="1" ht="20.100000000000001" customHeight="1" x14ac:dyDescent="0.25">
      <c r="A25" s="4" t="s">
        <v>20</v>
      </c>
      <c r="B25" s="9">
        <f>+B26+B27</f>
        <v>4637</v>
      </c>
      <c r="C25" s="9">
        <f>+C26+C27</f>
        <v>5019</v>
      </c>
      <c r="D25" s="4">
        <f>+C25-B25</f>
        <v>382</v>
      </c>
      <c r="E25" s="14">
        <f>D25/B25</f>
        <v>8.2380849687297822E-2</v>
      </c>
    </row>
    <row r="26" spans="1:7" s="2" customFormat="1" ht="20.100000000000001" customHeight="1" x14ac:dyDescent="0.25">
      <c r="A26" s="6" t="s">
        <v>21</v>
      </c>
      <c r="B26" s="25">
        <v>2856</v>
      </c>
      <c r="C26" s="25">
        <v>3174</v>
      </c>
      <c r="D26" s="7">
        <f>+C26-B26</f>
        <v>318</v>
      </c>
      <c r="E26" s="27">
        <f>D26/B26</f>
        <v>0.11134453781512606</v>
      </c>
    </row>
    <row r="27" spans="1:7" s="2" customFormat="1" ht="20.100000000000001" customHeight="1" x14ac:dyDescent="0.25">
      <c r="A27" s="6" t="s">
        <v>22</v>
      </c>
      <c r="B27" s="25">
        <v>1781</v>
      </c>
      <c r="C27" s="25">
        <v>1845</v>
      </c>
      <c r="D27" s="7">
        <f>+C27-B27</f>
        <v>64</v>
      </c>
      <c r="E27" s="27">
        <f>D27/B27</f>
        <v>3.5934868051656375E-2</v>
      </c>
    </row>
  </sheetData>
  <mergeCells count="3">
    <mergeCell ref="A2:E2"/>
    <mergeCell ref="A15:E15"/>
    <mergeCell ref="A23:E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Foglio1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Woerndle, Johanna</cp:lastModifiedBy>
  <dcterms:created xsi:type="dcterms:W3CDTF">2020-03-16T09:00:47Z</dcterms:created>
  <dcterms:modified xsi:type="dcterms:W3CDTF">2020-04-01T14:51:12Z</dcterms:modified>
</cp:coreProperties>
</file>