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6D87B7F0-A9E4-43FA-925A-BB58E3555F82}" xr6:coauthVersionLast="44" xr6:coauthVersionMax="44" xr10:uidLastSave="{00000000-0000-0000-0000-000000000000}"/>
  <bookViews>
    <workbookView xWindow="75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<sst xmlns="http://schemas.openxmlformats.org/spreadsheetml/2006/main" count="250" uniqueCount="246">
  <si>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</si>
  <si>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</si>
  <si>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</si>
  <si>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</si>
  <si>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</si>
  <si>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</si>
  <si>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</si>
  <si>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</si>
  <si>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</si>
  <si>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</si>
  <si>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</si>
  <si>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</si>
  <si>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</si>
  <si>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</si>
  <si>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</si>
  <si>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</si>
  <si>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</si>
  <si>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</si>
  <si>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</si>
  <si>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</si>
  <si>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</si>
  <si>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</si>
  <si>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</si>
  <si>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</si>
  <si>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</si>
  <si>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</si>
  <si>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</si>
  <si>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</si>
  <si>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</si>
  <si>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</si>
  <si>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</si>
  <si>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</si>
  <si>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</si>
  <si>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</si>
  <si>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</si>
  <si>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</si>
  <si>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</si>
  <si>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</si>
  <si>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</si>
  <si>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</si>
  <si>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</si>
  <si>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</si>
  <si>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</si>
  <si>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</si>
  <si>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</si>
  <si>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</si>
  <si>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</si>
  <si>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</si>
  <si>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</si>
  <si>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</si>
  <si>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</si>
  <si>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</si>
  <si>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</si>
  <si>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</si>
  <si>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</si>
  <si>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</si>
  <si>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</si>
  <si>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</si>
  <si>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</si>
  <si>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</si>
  <si>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</si>
  <si>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</si>
  <si>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</si>
  <si>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</si>
  <si>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</si>
  <si>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</si>
  <si>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</si>
  <si>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</si>
  <si>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</si>
  <si>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</si>
  <si>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</si>
  <si>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</si>
  <si>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</si>
  <si>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</si>
  <si>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</si>
  <si>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</si>
  <si>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</si>
  <si>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</si>
  <si>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</si>
  <si>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</si>
  <si>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</si>
  <si>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</si>
  <si>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</si>
  <si>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</si>
  <si>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</si>
  <si>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</si>
  <si>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</si>
  <si>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</si>
  <si>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</si>
  <si>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</si>
  <si>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</si>
  <si>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</si>
  <si>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</si>
  <si>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</si>
  <si>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</si>
  <si>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</si>
  <si>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</si>
  <si>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</si>
  <si>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</si>
  <si>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</si>
  <si>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</si>
  <si>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</si>
  <si>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</si>
  <si>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</si>
  <si>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</si>
  <si>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</si>
  <si>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</si>
  <si>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</si>
  <si>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</si>
  <si>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</si>
  <si>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</si>
  <si>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</si>
  <si>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</si>
  <si>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</si>
  <si>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</si>
  <si>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</si>
  <si>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</si>
  <si>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</si>
  <si>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</si>
  <si>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</si>
  <si>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</si>
  <si>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</si>
  <si>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</si>
  <si>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</si>
  <si>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</si>
  <si>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</si>
  <si>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</si>
  <si>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</si>
  <si>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</si>
  <si>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</si>
  <si>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</si>
  <si>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</si>
  <si>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</si>
  <si>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</si>
  <si>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</si>
  <si>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</si>
  <si>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</si>
  <si>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</si>
  <si>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</si>
  <si>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</si>
  <si>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</si>
  <si>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</si>
  <si>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</si>
  <si>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</si>
  <si>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</si>
  <si>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</si>
  <si>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</si>
  <si>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</si>
  <si>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</si>
  <si>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</si>
  <si>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</si>
  <si>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</si>
  <si>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</si>
  <si>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</si>
  <si>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</si>
  <si>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</si>
  <si>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</si>
  <si>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</si>
  <si>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</si>
  <si>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</si>
  <si>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</si>
  <si>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</si>
  <si>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</si>
  <si>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</si>
  <si>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</si>
  <si>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</si>
  <si>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</si>
  <si>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</si>
  <si>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</si>
  <si>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</si>
  <si>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</si>
  <si>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</si>
  <si>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</si>
  <si>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</si>
  <si>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</si>
  <si>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</si>
  <si>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</si>
  <si>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</si>
  <si>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</si>
  <si>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</si>
  <si>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</si>
  <si>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</si>
  <si>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</si>
  <si>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</si>
  <si>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</si>
  <si>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</si>
  <si>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</si>
  <si>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</si>
  <si>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</si>
  <si>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</si>
  <si>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</si>
  <si>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</si>
  <si>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</si>
  <si>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</si>
  <si>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</si>
  <si>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</si>
  <si>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</si>
  <si>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</si>
  <si>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</si>
  <si>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</si>
  <si>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</si>
  <si>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</si>
  <si>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</si>
  <si>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</si>
  <si>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</si>
  <si>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</si>
  <si>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</si>
  <si>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</si>
  <si>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</si>
  <si>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</si>
  <si>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</si>
  <si>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</si>
  <si>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</si>
  <si>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</si>
  <si>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</si>
  <si>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</si>
  <si>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</si>
  <si>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</si>
  <si>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</si>
  <si>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</si>
  <si>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</si>
  <si>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</si>
  <si>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</si>
  <si>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</si>
  <si>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</si>
  <si>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</si>
  <si>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</si>
  <si>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</si>
  <si>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</si>
  <si>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</si>
  <si>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</si>
  <si>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</si>
  <si>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</si>
  <si>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</si>
  <si>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</si>
  <si>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</si>
  <si>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15-06-2020</t>
  </si>
  <si>
    <t>Numero casi di QUARANTENE/ISOLAMENTI CONCLUSI al 15-06-2020</t>
  </si>
  <si>
    <t>Isolamento/Qarantena al 16-06-2020</t>
  </si>
  <si>
    <t>Totale casi di QUARANTENE/ISOLAMENTI al 16-06-2020</t>
  </si>
  <si>
    <t>Numero casi di QUARANTENE IN CORSO al 16-06-2020</t>
  </si>
  <si>
    <t>Numero casi di QUARANTENE CONCLUSE al 16-06-2020</t>
  </si>
  <si>
    <t>Numero casi di ISOLAMENTI DOMICILIARI FIDUCIARI IN CORSO al 16-06-2020</t>
  </si>
  <si>
    <t>Numero casi di ISOLAMENTI DOMICILIARI FIDUCIARI CONCLUSI  al 16-06-2020</t>
  </si>
  <si>
    <t>Numero casi di QUARANTENE/ISOLAMENTI IN CORSO al 16-06-2020</t>
  </si>
  <si>
    <t>Numero casi di QUARANTENE/ISOLAMENTI CONCLUSI al 16-06-2020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</si>
</sst>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15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-1</v>
      </c>
      <c r="L6" s="6">
        <f t="shared" si="3"/>
        <v>16</v>
      </c>
      <c r="M6" s="11">
        <f t="shared" si="0"/>
        <v>1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548</v>
      </c>
      <c r="F7" s="6">
        <v>7</v>
      </c>
      <c r="G7" s="6">
        <v>469</v>
      </c>
      <c r="H7" s="6">
        <v>1</v>
      </c>
      <c r="I7" s="6">
        <v>79</v>
      </c>
      <c r="J7" s="6">
        <f t="shared" si="1"/>
        <v>8</v>
      </c>
      <c r="K7" s="11">
        <f>J7-D7</f>
        <v>0</v>
      </c>
      <c r="L7" s="6">
        <f>G7+I7</f>
        <v>548</v>
      </c>
      <c r="M7" s="11">
        <f>L7-E7</f>
        <v>0</v>
      </c>
      <c r="N7" s="6">
        <f t="shared" si="4"/>
        <v>556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21</v>
      </c>
      <c r="F10" s="6">
        <v>0</v>
      </c>
      <c r="G10" s="6">
        <v>17</v>
      </c>
      <c r="H10" s="6">
        <v>1</v>
      </c>
      <c r="I10" s="6">
        <v>4</v>
      </c>
      <c r="J10" s="6">
        <f t="shared" si="1"/>
        <v>1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47</v>
      </c>
      <c r="E11" s="6">
        <v>2239</v>
      </c>
      <c r="F11" s="6">
        <v>35</v>
      </c>
      <c r="G11" s="6">
        <v>1942</v>
      </c>
      <c r="H11" s="6">
        <v>12</v>
      </c>
      <c r="I11" s="6">
        <v>299</v>
      </c>
      <c r="J11" s="6">
        <f t="shared" si="1"/>
        <v>47</v>
      </c>
      <c r="K11" s="11">
        <f t="shared" si="2"/>
        <v>0</v>
      </c>
      <c r="L11" s="6">
        <f t="shared" si="3"/>
        <v>2241</v>
      </c>
      <c r="M11" s="11">
        <f t="shared" si="0"/>
        <v>2</v>
      </c>
      <c r="N11" s="6">
        <f>L11+J11</f>
        <v>2288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446</v>
      </c>
      <c r="F14" s="6">
        <v>5</v>
      </c>
      <c r="G14" s="6">
        <v>330</v>
      </c>
      <c r="H14" s="6">
        <v>0</v>
      </c>
      <c r="I14" s="6">
        <v>116</v>
      </c>
      <c r="J14" s="6">
        <f t="shared" si="1"/>
        <v>5</v>
      </c>
      <c r="K14" s="11">
        <f t="shared" si="2"/>
        <v>0</v>
      </c>
      <c r="L14" s="6">
        <f t="shared" si="3"/>
        <v>446</v>
      </c>
      <c r="M14" s="11">
        <f>L14-E14</f>
        <v>0</v>
      </c>
      <c r="N14" s="6">
        <f t="shared" si="4"/>
        <v>451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3</v>
      </c>
      <c r="G16" s="6">
        <v>308</v>
      </c>
      <c r="H16" s="6">
        <v>0</v>
      </c>
      <c r="I16" s="6">
        <v>71</v>
      </c>
      <c r="J16" s="6">
        <f t="shared" si="1"/>
        <v>3</v>
      </c>
      <c r="K16" s="11">
        <f t="shared" si="2"/>
        <v>0</v>
      </c>
      <c r="L16" s="6">
        <f t="shared" si="3"/>
        <v>379</v>
      </c>
      <c r="M16" s="11">
        <f t="shared" si="0"/>
        <v>0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107</v>
      </c>
      <c r="F18" s="6">
        <v>0</v>
      </c>
      <c r="G18" s="6">
        <v>71</v>
      </c>
      <c r="H18" s="6">
        <v>1</v>
      </c>
      <c r="I18" s="6">
        <v>36</v>
      </c>
      <c r="J18" s="6">
        <f t="shared" si="1"/>
        <v>1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108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19</v>
      </c>
      <c r="F21" s="6">
        <v>0</v>
      </c>
      <c r="G21" s="6">
        <v>12</v>
      </c>
      <c r="H21" s="6">
        <v>0</v>
      </c>
      <c r="I21" s="6">
        <v>7</v>
      </c>
      <c r="J21" s="6">
        <f t="shared" si="1"/>
        <v>0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301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77</v>
      </c>
      <c r="F25" s="6">
        <v>0</v>
      </c>
      <c r="G25" s="6">
        <v>55</v>
      </c>
      <c r="H25" s="6">
        <v>1</v>
      </c>
      <c r="I25" s="6">
        <v>22</v>
      </c>
      <c r="J25" s="6">
        <f t="shared" si="1"/>
        <v>1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12</v>
      </c>
      <c r="F35" s="6">
        <v>1</v>
      </c>
      <c r="G35" s="6">
        <v>10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13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-1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60</v>
      </c>
      <c r="F41" s="6">
        <v>1</v>
      </c>
      <c r="G41" s="6">
        <v>26</v>
      </c>
      <c r="H41" s="6">
        <v>1</v>
      </c>
      <c r="I41" s="6">
        <v>34</v>
      </c>
      <c r="J41" s="6">
        <f t="shared" si="1"/>
        <v>2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21</v>
      </c>
      <c r="E43" s="6">
        <v>421</v>
      </c>
      <c r="F43" s="6">
        <v>15</v>
      </c>
      <c r="G43" s="6">
        <v>364</v>
      </c>
      <c r="H43" s="6">
        <v>5</v>
      </c>
      <c r="I43" s="6">
        <v>58</v>
      </c>
      <c r="J43" s="6">
        <f t="shared" si="1"/>
        <v>20</v>
      </c>
      <c r="K43" s="11">
        <f t="shared" si="5"/>
        <v>-1</v>
      </c>
      <c r="L43" s="6">
        <f t="shared" si="3"/>
        <v>422</v>
      </c>
      <c r="M43" s="11">
        <f t="shared" si="6"/>
        <v>1</v>
      </c>
      <c r="N43" s="6">
        <f t="shared" si="4"/>
        <v>442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2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33</v>
      </c>
      <c r="F45" s="6">
        <v>1</v>
      </c>
      <c r="G45" s="6">
        <v>20</v>
      </c>
      <c r="H45" s="6">
        <v>0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33</v>
      </c>
      <c r="M45" s="11">
        <f t="shared" si="6"/>
        <v>0</v>
      </c>
      <c r="N45" s="6">
        <f t="shared" si="4"/>
        <v>34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24</v>
      </c>
      <c r="E54" s="15">
        <v>518</v>
      </c>
      <c r="F54" s="6">
        <v>20</v>
      </c>
      <c r="G54" s="6">
        <v>310</v>
      </c>
      <c r="H54" s="6">
        <v>4</v>
      </c>
      <c r="I54" s="6">
        <v>208</v>
      </c>
      <c r="J54" s="6">
        <f t="shared" si="1"/>
        <v>24</v>
      </c>
      <c r="K54" s="16">
        <f t="shared" si="5"/>
        <v>0</v>
      </c>
      <c r="L54" s="15">
        <f t="shared" si="3"/>
        <v>518</v>
      </c>
      <c r="M54" s="16">
        <f t="shared" si="6"/>
        <v>0</v>
      </c>
      <c r="N54" s="15">
        <f t="shared" si="4"/>
        <v>542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</v>
      </c>
      <c r="E56" s="6">
        <v>56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-1</v>
      </c>
      <c r="L56" s="6">
        <f t="shared" si="3"/>
        <v>57</v>
      </c>
      <c r="M56" s="11">
        <f t="shared" si="6"/>
        <v>1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35</v>
      </c>
      <c r="F58" s="6">
        <v>0</v>
      </c>
      <c r="G58" s="6">
        <v>19</v>
      </c>
      <c r="H58" s="6">
        <v>1</v>
      </c>
      <c r="I58" s="6">
        <v>16</v>
      </c>
      <c r="J58" s="6">
        <f t="shared" si="1"/>
        <v>1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36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10</v>
      </c>
      <c r="E64" s="6">
        <v>252</v>
      </c>
      <c r="F64" s="6">
        <v>10</v>
      </c>
      <c r="G64" s="6">
        <v>229</v>
      </c>
      <c r="H64" s="6">
        <v>1</v>
      </c>
      <c r="I64" s="6">
        <v>23</v>
      </c>
      <c r="J64" s="6">
        <f t="shared" si="1"/>
        <v>11</v>
      </c>
      <c r="K64" s="11">
        <f t="shared" si="5"/>
        <v>1</v>
      </c>
      <c r="L64" s="6">
        <f t="shared" si="3"/>
        <v>252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6</v>
      </c>
      <c r="E75" s="6">
        <v>134</v>
      </c>
      <c r="F75" s="6">
        <v>4</v>
      </c>
      <c r="G75" s="6">
        <v>78</v>
      </c>
      <c r="H75" s="6">
        <v>1</v>
      </c>
      <c r="I75" s="6">
        <v>57</v>
      </c>
      <c r="J75" s="6">
        <f t="shared" si="9"/>
        <v>5</v>
      </c>
      <c r="K75" s="11">
        <f t="shared" si="7"/>
        <v>-1</v>
      </c>
      <c r="L75" s="6">
        <f t="shared" si="10"/>
        <v>135</v>
      </c>
      <c r="M75" s="11">
        <f t="shared" si="8"/>
        <v>1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6</v>
      </c>
      <c r="E79" s="6">
        <v>57</v>
      </c>
      <c r="F79" s="6">
        <v>3</v>
      </c>
      <c r="G79" s="6">
        <v>45</v>
      </c>
      <c r="H79" s="6">
        <v>1</v>
      </c>
      <c r="I79" s="6">
        <v>14</v>
      </c>
      <c r="J79" s="6">
        <f t="shared" si="9"/>
        <v>4</v>
      </c>
      <c r="K79" s="11">
        <f t="shared" si="7"/>
        <v>-2</v>
      </c>
      <c r="L79" s="6">
        <f t="shared" si="10"/>
        <v>59</v>
      </c>
      <c r="M79" s="11">
        <f t="shared" si="8"/>
        <v>2</v>
      </c>
      <c r="N79" s="6">
        <f t="shared" si="11"/>
        <v>63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4</v>
      </c>
      <c r="E87" s="6">
        <v>114</v>
      </c>
      <c r="F87" s="6">
        <v>5</v>
      </c>
      <c r="G87" s="6">
        <v>110</v>
      </c>
      <c r="H87" s="6">
        <v>0</v>
      </c>
      <c r="I87" s="6">
        <v>3</v>
      </c>
      <c r="J87" s="6">
        <f t="shared" si="9"/>
        <v>5</v>
      </c>
      <c r="K87" s="11">
        <f t="shared" si="7"/>
        <v>1</v>
      </c>
      <c r="L87" s="6">
        <f t="shared" si="10"/>
        <v>113</v>
      </c>
      <c r="M87" s="11">
        <f t="shared" si="8"/>
        <v>-1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3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1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7</v>
      </c>
      <c r="E99" s="6">
        <v>27</v>
      </c>
      <c r="F99" s="6">
        <v>5</v>
      </c>
      <c r="G99" s="6">
        <v>21</v>
      </c>
      <c r="H99" s="6">
        <v>3</v>
      </c>
      <c r="I99" s="6">
        <v>6</v>
      </c>
      <c r="J99" s="6">
        <f t="shared" si="9"/>
        <v>8</v>
      </c>
      <c r="K99" s="11">
        <f t="shared" si="7"/>
        <v>1</v>
      </c>
      <c r="L99" s="6">
        <f t="shared" si="10"/>
        <v>27</v>
      </c>
      <c r="M99" s="11">
        <f t="shared" si="8"/>
        <v>0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98</v>
      </c>
      <c r="F116" s="6">
        <v>3</v>
      </c>
      <c r="G116" s="6">
        <v>83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98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100</v>
      </c>
      <c r="E120" s="6">
        <v>973</v>
      </c>
      <c r="F120" s="6">
        <v>67</v>
      </c>
      <c r="G120" s="6">
        <v>473</v>
      </c>
      <c r="H120" s="6">
        <v>32</v>
      </c>
      <c r="I120" s="6">
        <v>503</v>
      </c>
      <c r="J120" s="6">
        <f>+H120+F120</f>
        <v>99</v>
      </c>
      <c r="K120" s="11">
        <f t="shared" si="12"/>
        <v>-1</v>
      </c>
      <c r="L120" s="6">
        <f t="shared" si="10"/>
        <v>976</v>
      </c>
      <c r="M120" s="11">
        <f t="shared" si="13"/>
        <v>3</v>
      </c>
      <c r="N120" s="6">
        <f t="shared" si="11"/>
        <v>1075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301</v>
      </c>
      <c r="E121" s="10">
        <f>SUM(E4:E120)</f>
        <v>10891</v>
      </c>
      <c r="F121" s="10">
        <f>SUM(F4:F119)+F120</f>
        <v>228</v>
      </c>
      <c r="G121" s="10">
        <f>SUM(G4:G119)+G120</f>
        <v>8457</v>
      </c>
      <c r="H121" s="10">
        <f>SUM(H4:H119)+H120</f>
        <v>71</v>
      </c>
      <c r="I121" s="10">
        <f>SUM(I4:I119)+I120</f>
        <v>2444</v>
      </c>
      <c r="J121" s="10">
        <f>SUM(J4:J119)+J120</f>
        <v>299</v>
      </c>
      <c r="K121" s="13">
        <f t="shared" ref="K121:M121" si="14">SUM(K4:K119)+K120</f>
        <v>-2</v>
      </c>
      <c r="L121" s="10">
        <f t="shared" si="14"/>
        <v>10901</v>
      </c>
      <c r="M121" s="13">
        <f t="shared" si="14"/>
        <v>10</v>
      </c>
      <c r="N121" s="10">
        <f>SUM(N4:N119)+N120</f>
        <v>11200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2020-06-16T13:27:04Z</dcterms:modified>
</cp:coreProperties>
</file>