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BA20F07C-B660-4412-9EAE-DCDDC0E12C06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<sst xmlns="http://schemas.openxmlformats.org/spreadsheetml/2006/main" count="250" uniqueCount="246">
  <si>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</si>
  <si>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</si>
  <si>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</si>
  <si>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</si>
  <si>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</si>
  <si>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</si>
  <si>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</si>
  <si>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</si>
  <si>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</si>
  <si>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</si>
  <si>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</si>
  <si>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</si>
  <si>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</si>
  <si>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</si>
  <si>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</si>
  <si>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</si>
  <si>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</si>
  <si>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</si>
  <si>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</si>
  <si>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</si>
  <si>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</si>
  <si>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</si>
  <si>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</si>
  <si>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</si>
  <si>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</si>
  <si>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</si>
  <si>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</si>
  <si>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</si>
  <si>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</si>
  <si>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</si>
  <si>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</si>
  <si>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</si>
  <si>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</si>
  <si>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</si>
  <si>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</si>
  <si>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</si>
  <si>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</si>
  <si>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</si>
  <si>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</si>
  <si>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</si>
  <si>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</si>
  <si>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</si>
  <si>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</si>
  <si>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</si>
  <si>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</si>
  <si>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</si>
  <si>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</si>
  <si>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</si>
  <si>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</si>
  <si>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</si>
  <si>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</si>
  <si>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</si>
  <si>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</si>
  <si>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</si>
  <si>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</si>
  <si>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</si>
  <si>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</si>
  <si>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</si>
  <si>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</si>
  <si>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</si>
  <si>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</si>
  <si>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</si>
  <si>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</si>
  <si>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</si>
  <si>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</si>
  <si>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</si>
  <si>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</si>
  <si>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</si>
  <si>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</si>
  <si>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</si>
  <si>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</si>
  <si>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</si>
  <si>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</si>
  <si>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</si>
  <si>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</si>
  <si>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</si>
  <si>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</si>
  <si>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</si>
  <si>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</si>
  <si>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</si>
  <si>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</si>
  <si>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</si>
  <si>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</si>
  <si>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</si>
  <si>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</si>
  <si>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</si>
  <si>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</si>
  <si>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</si>
  <si>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</si>
  <si>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</si>
  <si>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</si>
  <si>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</si>
  <si>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</si>
  <si>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</si>
  <si>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</si>
  <si>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</si>
  <si>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</si>
  <si>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</si>
  <si>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</si>
  <si>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</si>
  <si>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</si>
  <si>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</si>
  <si>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</si>
  <si>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</si>
  <si>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</si>
  <si>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</si>
  <si>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</si>
  <si>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</si>
  <si>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</si>
  <si>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</si>
  <si>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</si>
  <si>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</si>
  <si>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</si>
  <si>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</si>
  <si>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</si>
  <si>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</si>
  <si>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</si>
  <si>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</si>
  <si>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</si>
  <si>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</si>
  <si>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</si>
  <si>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</si>
  <si>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</si>
  <si>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</si>
  <si>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</si>
  <si>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</si>
  <si>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</si>
  <si>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</si>
  <si>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</si>
  <si>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</si>
  <si>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</si>
  <si>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</si>
  <si>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</si>
  <si>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</si>
  <si>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</si>
  <si>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</si>
  <si>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</si>
  <si>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</si>
  <si>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</si>
  <si>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</si>
  <si>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</si>
  <si>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</si>
  <si>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</si>
  <si>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</si>
  <si>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</si>
  <si>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</si>
  <si>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</si>
  <si>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</si>
  <si>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</si>
  <si>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</si>
  <si>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</si>
  <si>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</si>
  <si>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</si>
  <si>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</si>
  <si>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</si>
  <si>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</si>
  <si>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</si>
  <si>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</si>
  <si>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</si>
  <si>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</si>
  <si>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</si>
  <si>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</si>
  <si>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</si>
  <si>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</si>
  <si>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</si>
  <si>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</si>
  <si>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</si>
  <si>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</si>
  <si>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</si>
  <si>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</si>
  <si>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</si>
  <si>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</si>
  <si>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</si>
  <si>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</si>
  <si>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</si>
  <si>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</si>
  <si>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</si>
  <si>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</si>
  <si>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</si>
  <si>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</si>
  <si>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</si>
  <si>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</si>
  <si>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</si>
  <si>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</si>
  <si>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</si>
  <si>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</si>
  <si>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</si>
  <si>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</si>
  <si>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</si>
  <si>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</si>
  <si>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</si>
  <si>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</si>
  <si>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</si>
  <si>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</si>
  <si>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</si>
  <si>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</si>
  <si>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</si>
  <si>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</si>
  <si>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</si>
  <si>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</si>
  <si>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</si>
  <si>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</si>
  <si>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</si>
  <si>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</si>
  <si>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</si>
  <si>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</si>
  <si>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</si>
  <si>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</si>
  <si>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</si>
  <si>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</si>
  <si>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</si>
  <si>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</si>
  <si>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</si>
  <si>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</si>
  <si>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</si>
  <si>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</si>
  <si>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</si>
  <si>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</si>
  <si>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</si>
  <si>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</si>
  <si>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</si>
  <si>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</si>
  <si>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</si>
  <si>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</si>
  <si>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</si>
  <si>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</si>
  <si>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</si>
  <si>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</si>
  <si>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</si>
  <si>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</si>
  <si>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</si>
  <si>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</si>
  <si>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</si>
  <si>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</si>
  <si>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</si>
  <si>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</si>
  <si>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30-06-2020</t>
  </si>
  <si>
    <t>Numero casi di QUARANTENE/ISOLAMENTI CONCLUSI al 30-06-2020</t>
  </si>
  <si>
    <t>Isolamento/Qarantena al 01-07-2020</t>
  </si>
  <si>
    <t>Totale casi di QUARANTENE/ISOLAMENTI al 01-07-2020</t>
  </si>
  <si>
    <t>Numero casi di QUARANTENE/ISOLAMENTI CONCLUSI al 01-07-2020</t>
  </si>
  <si>
    <t>Numero casi di QUARANTENE/ISOLAMENTI IN CORSO al 01-07-2020</t>
  </si>
  <si>
    <t>Numero casi di QUARANTENE IN CORSO al 01-07-2020</t>
  </si>
  <si>
    <t>Numero casi di QUARANTENE CONCLUSE al 01-07-2020</t>
  </si>
  <si>
    <t>Numero casi di ISOLAMENTI DOMICILIARI FIDUCIARI IN CORSO al 01-07-2020</t>
  </si>
  <si>
    <t>Numero casi di ISOLAMENTI DOMICILIARI FIDUCIARI CONCLUSI al 01-07-2020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</si>
</sst>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O12" sqref="O12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241</v>
      </c>
      <c r="K3" s="12" t="s">
        <v>235</v>
      </c>
      <c r="L3" s="4" t="s">
        <v>240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2</v>
      </c>
      <c r="E7" s="6">
        <v>559</v>
      </c>
      <c r="F7" s="6">
        <v>0</v>
      </c>
      <c r="G7" s="6">
        <v>479</v>
      </c>
      <c r="H7" s="6">
        <v>2</v>
      </c>
      <c r="I7" s="6">
        <v>80</v>
      </c>
      <c r="J7" s="6">
        <f t="shared" si="1"/>
        <v>2</v>
      </c>
      <c r="K7" s="11">
        <f>J7-D7</f>
        <v>0</v>
      </c>
      <c r="L7" s="6">
        <f>G7+I7</f>
        <v>559</v>
      </c>
      <c r="M7" s="11">
        <f>L7-E7</f>
        <v>0</v>
      </c>
      <c r="N7" s="6">
        <f t="shared" si="4"/>
        <v>561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14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14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4</v>
      </c>
      <c r="E9" s="6">
        <v>125</v>
      </c>
      <c r="F9" s="6">
        <v>4</v>
      </c>
      <c r="G9" s="6">
        <v>106</v>
      </c>
      <c r="H9" s="6">
        <v>0</v>
      </c>
      <c r="I9" s="6">
        <v>19</v>
      </c>
      <c r="J9" s="6">
        <f t="shared" si="1"/>
        <v>4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129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30</v>
      </c>
      <c r="E11" s="6">
        <v>2286</v>
      </c>
      <c r="F11" s="6">
        <v>11</v>
      </c>
      <c r="G11" s="6">
        <v>1975</v>
      </c>
      <c r="H11" s="6">
        <v>23</v>
      </c>
      <c r="I11" s="6">
        <v>312</v>
      </c>
      <c r="J11" s="6">
        <f t="shared" si="1"/>
        <v>34</v>
      </c>
      <c r="K11" s="11">
        <f t="shared" si="2"/>
        <v>4</v>
      </c>
      <c r="L11" s="6">
        <f t="shared" si="3"/>
        <v>2287</v>
      </c>
      <c r="M11" s="11">
        <f t="shared" si="0"/>
        <v>1</v>
      </c>
      <c r="N11" s="6">
        <f>L11+J11</f>
        <v>2321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</v>
      </c>
      <c r="E13" s="6">
        <v>54</v>
      </c>
      <c r="F13" s="6">
        <v>0</v>
      </c>
      <c r="G13" s="6">
        <v>44</v>
      </c>
      <c r="H13" s="6">
        <v>2</v>
      </c>
      <c r="I13" s="6">
        <v>10</v>
      </c>
      <c r="J13" s="6">
        <f t="shared" si="1"/>
        <v>2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56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7</v>
      </c>
      <c r="E14" s="6">
        <v>455</v>
      </c>
      <c r="F14" s="6">
        <v>1</v>
      </c>
      <c r="G14" s="6">
        <v>335</v>
      </c>
      <c r="H14" s="6">
        <v>6</v>
      </c>
      <c r="I14" s="6">
        <v>120</v>
      </c>
      <c r="J14" s="6">
        <f t="shared" si="1"/>
        <v>7</v>
      </c>
      <c r="K14" s="11">
        <f t="shared" si="2"/>
        <v>0</v>
      </c>
      <c r="L14" s="6">
        <f t="shared" si="3"/>
        <v>455</v>
      </c>
      <c r="M14" s="11">
        <f>L14-E14</f>
        <v>0</v>
      </c>
      <c r="N14" s="6">
        <f t="shared" si="4"/>
        <v>462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10</v>
      </c>
      <c r="E16" s="6">
        <v>382</v>
      </c>
      <c r="F16" s="6">
        <v>4</v>
      </c>
      <c r="G16" s="6">
        <v>311</v>
      </c>
      <c r="H16" s="6">
        <v>6</v>
      </c>
      <c r="I16" s="6">
        <v>71</v>
      </c>
      <c r="J16" s="6">
        <f t="shared" si="1"/>
        <v>10</v>
      </c>
      <c r="K16" s="11">
        <f t="shared" si="2"/>
        <v>0</v>
      </c>
      <c r="L16" s="6">
        <f t="shared" si="3"/>
        <v>382</v>
      </c>
      <c r="M16" s="11">
        <f t="shared" si="0"/>
        <v>0</v>
      </c>
      <c r="N16" s="6">
        <f>L16+J16</f>
        <v>392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108</v>
      </c>
      <c r="F18" s="6">
        <v>0</v>
      </c>
      <c r="G18" s="6">
        <v>70</v>
      </c>
      <c r="H18" s="6">
        <v>2</v>
      </c>
      <c r="I18" s="6">
        <v>38</v>
      </c>
      <c r="J18" s="6">
        <f t="shared" si="1"/>
        <v>2</v>
      </c>
      <c r="K18" s="11">
        <f t="shared" si="2"/>
        <v>0</v>
      </c>
      <c r="L18" s="6">
        <f t="shared" si="3"/>
        <v>108</v>
      </c>
      <c r="M18" s="11">
        <f t="shared" si="0"/>
        <v>0</v>
      </c>
      <c r="N18" s="6">
        <f t="shared" si="4"/>
        <v>110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1</v>
      </c>
      <c r="E20" s="6">
        <v>84</v>
      </c>
      <c r="F20" s="6">
        <v>0</v>
      </c>
      <c r="G20" s="6">
        <v>62</v>
      </c>
      <c r="H20" s="6">
        <v>1</v>
      </c>
      <c r="I20" s="6">
        <v>22</v>
      </c>
      <c r="J20" s="6">
        <f t="shared" si="1"/>
        <v>1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0</v>
      </c>
      <c r="E25" s="6">
        <v>79</v>
      </c>
      <c r="F25" s="6">
        <v>0</v>
      </c>
      <c r="G25" s="6">
        <v>55</v>
      </c>
      <c r="H25" s="6">
        <v>0</v>
      </c>
      <c r="I25" s="6">
        <v>24</v>
      </c>
      <c r="J25" s="6">
        <f t="shared" si="1"/>
        <v>0</v>
      </c>
      <c r="K25" s="11">
        <f>J25-D25</f>
        <v>0</v>
      </c>
      <c r="L25" s="6">
        <f t="shared" si="3"/>
        <v>79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0</v>
      </c>
      <c r="E34" s="6">
        <v>70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0</v>
      </c>
      <c r="L34" s="6">
        <f t="shared" si="3"/>
        <v>70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92</v>
      </c>
      <c r="F36" s="6">
        <v>0</v>
      </c>
      <c r="G36" s="6">
        <v>77</v>
      </c>
      <c r="H36" s="6">
        <v>0</v>
      </c>
      <c r="I36" s="6">
        <v>15</v>
      </c>
      <c r="J36" s="6">
        <f t="shared" si="1"/>
        <v>0</v>
      </c>
      <c r="K36" s="11">
        <f t="shared" ref="K36:K67" si="5">J36-D36</f>
        <v>0</v>
      </c>
      <c r="L36" s="6">
        <f t="shared" si="3"/>
        <v>92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1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12</v>
      </c>
      <c r="E43" s="6">
        <v>434</v>
      </c>
      <c r="F43" s="6">
        <v>10</v>
      </c>
      <c r="G43" s="6">
        <v>371</v>
      </c>
      <c r="H43" s="6">
        <v>2</v>
      </c>
      <c r="I43" s="6">
        <v>63</v>
      </c>
      <c r="J43" s="6">
        <f t="shared" si="1"/>
        <v>12</v>
      </c>
      <c r="K43" s="11">
        <f t="shared" si="5"/>
        <v>0</v>
      </c>
      <c r="L43" s="6">
        <f t="shared" si="3"/>
        <v>434</v>
      </c>
      <c r="M43" s="11">
        <f t="shared" si="6"/>
        <v>0</v>
      </c>
      <c r="N43" s="6">
        <f t="shared" si="4"/>
        <v>446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0</v>
      </c>
      <c r="E44" s="6">
        <v>176</v>
      </c>
      <c r="F44" s="6">
        <v>0</v>
      </c>
      <c r="G44" s="6">
        <v>112</v>
      </c>
      <c r="H44" s="6">
        <v>0</v>
      </c>
      <c r="I44" s="6">
        <v>64</v>
      </c>
      <c r="J44" s="6">
        <f t="shared" si="1"/>
        <v>0</v>
      </c>
      <c r="K44" s="11">
        <f t="shared" si="5"/>
        <v>0</v>
      </c>
      <c r="L44" s="6">
        <f t="shared" si="3"/>
        <v>176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0</v>
      </c>
      <c r="E45" s="6">
        <v>35</v>
      </c>
      <c r="F45" s="6">
        <v>0</v>
      </c>
      <c r="G45" s="6">
        <v>21</v>
      </c>
      <c r="H45" s="6">
        <v>0</v>
      </c>
      <c r="I45" s="6">
        <v>14</v>
      </c>
      <c r="J45" s="6">
        <f t="shared" si="1"/>
        <v>0</v>
      </c>
      <c r="K45" s="11">
        <f t="shared" si="5"/>
        <v>0</v>
      </c>
      <c r="L45" s="6">
        <f t="shared" si="3"/>
        <v>35</v>
      </c>
      <c r="M45" s="11">
        <f t="shared" si="6"/>
        <v>0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1</v>
      </c>
      <c r="I50" s="6">
        <v>9</v>
      </c>
      <c r="J50" s="6">
        <f t="shared" si="1"/>
        <v>1</v>
      </c>
      <c r="K50" s="16">
        <f t="shared" si="5"/>
        <v>1</v>
      </c>
      <c r="L50" s="15">
        <f t="shared" si="3"/>
        <v>78</v>
      </c>
      <c r="M50" s="16">
        <f>L50-E50</f>
        <v>0</v>
      </c>
      <c r="N50" s="15">
        <f t="shared" si="4"/>
        <v>79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1</v>
      </c>
      <c r="E51" s="6">
        <v>23</v>
      </c>
      <c r="F51" s="6">
        <v>1</v>
      </c>
      <c r="G51" s="6">
        <v>6</v>
      </c>
      <c r="H51" s="6">
        <v>0</v>
      </c>
      <c r="I51" s="6">
        <v>17</v>
      </c>
      <c r="J51" s="6">
        <f t="shared" si="1"/>
        <v>1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24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16</v>
      </c>
      <c r="E54" s="15">
        <v>545</v>
      </c>
      <c r="F54" s="6">
        <v>6</v>
      </c>
      <c r="G54" s="6">
        <v>333</v>
      </c>
      <c r="H54" s="6">
        <v>11</v>
      </c>
      <c r="I54" s="6">
        <v>212</v>
      </c>
      <c r="J54" s="6">
        <f t="shared" si="1"/>
        <v>17</v>
      </c>
      <c r="K54" s="16">
        <f t="shared" si="5"/>
        <v>1</v>
      </c>
      <c r="L54" s="15">
        <f t="shared" si="3"/>
        <v>545</v>
      </c>
      <c r="M54" s="16">
        <f t="shared" si="6"/>
        <v>0</v>
      </c>
      <c r="N54" s="15">
        <f t="shared" si="4"/>
        <v>562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37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0</v>
      </c>
      <c r="L58" s="6">
        <f t="shared" si="3"/>
        <v>37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4</v>
      </c>
      <c r="I59" s="6">
        <v>22</v>
      </c>
      <c r="J59" s="6">
        <f t="shared" si="1"/>
        <v>4</v>
      </c>
      <c r="K59" s="11">
        <f t="shared" si="5"/>
        <v>-2</v>
      </c>
      <c r="L59" s="6">
        <f t="shared" si="3"/>
        <v>52</v>
      </c>
      <c r="M59" s="11">
        <f t="shared" si="6"/>
        <v>2</v>
      </c>
      <c r="N59" s="6">
        <f t="shared" si="4"/>
        <v>56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86</v>
      </c>
      <c r="F62" s="6">
        <v>0</v>
      </c>
      <c r="G62" s="6">
        <v>71</v>
      </c>
      <c r="H62" s="6">
        <v>0</v>
      </c>
      <c r="I62" s="6">
        <v>15</v>
      </c>
      <c r="J62" s="6">
        <f t="shared" si="1"/>
        <v>0</v>
      </c>
      <c r="K62" s="11">
        <f t="shared" si="5"/>
        <v>0</v>
      </c>
      <c r="L62" s="6">
        <f t="shared" si="3"/>
        <v>86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0</v>
      </c>
      <c r="E63" s="6">
        <v>108</v>
      </c>
      <c r="F63" s="6">
        <v>0</v>
      </c>
      <c r="G63" s="6">
        <v>91</v>
      </c>
      <c r="H63" s="6">
        <v>0</v>
      </c>
      <c r="I63" s="6">
        <v>17</v>
      </c>
      <c r="J63" s="6">
        <f t="shared" si="1"/>
        <v>0</v>
      </c>
      <c r="K63" s="11">
        <f t="shared" si="5"/>
        <v>0</v>
      </c>
      <c r="L63" s="6">
        <f t="shared" si="3"/>
        <v>108</v>
      </c>
      <c r="M63" s="11">
        <f t="shared" si="6"/>
        <v>0</v>
      </c>
      <c r="N63" s="6">
        <f t="shared" si="4"/>
        <v>108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8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8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1</v>
      </c>
      <c r="I75" s="6">
        <v>58</v>
      </c>
      <c r="J75" s="6">
        <f t="shared" si="9"/>
        <v>1</v>
      </c>
      <c r="K75" s="11">
        <f t="shared" si="7"/>
        <v>1</v>
      </c>
      <c r="L75" s="6">
        <f t="shared" si="10"/>
        <v>140</v>
      </c>
      <c r="M75" s="11">
        <f t="shared" si="8"/>
        <v>0</v>
      </c>
      <c r="N75" s="6">
        <f t="shared" si="11"/>
        <v>141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1</v>
      </c>
      <c r="E81" s="6">
        <v>67</v>
      </c>
      <c r="F81" s="6">
        <v>0</v>
      </c>
      <c r="G81" s="6">
        <v>54</v>
      </c>
      <c r="H81" s="6">
        <v>1</v>
      </c>
      <c r="I81" s="6">
        <v>13</v>
      </c>
      <c r="J81" s="6">
        <f t="shared" si="9"/>
        <v>1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68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</v>
      </c>
      <c r="E82" s="6">
        <v>71</v>
      </c>
      <c r="F82" s="6">
        <v>0</v>
      </c>
      <c r="G82" s="6">
        <v>65</v>
      </c>
      <c r="H82" s="6">
        <v>2</v>
      </c>
      <c r="I82" s="6">
        <v>6</v>
      </c>
      <c r="J82" s="6">
        <f t="shared" si="9"/>
        <v>2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73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57</v>
      </c>
      <c r="F83" s="6">
        <v>0</v>
      </c>
      <c r="G83" s="6">
        <v>49</v>
      </c>
      <c r="H83" s="6">
        <v>0</v>
      </c>
      <c r="I83" s="6">
        <v>8</v>
      </c>
      <c r="J83" s="6">
        <f t="shared" si="9"/>
        <v>0</v>
      </c>
      <c r="K83" s="11">
        <f t="shared" si="7"/>
        <v>0</v>
      </c>
      <c r="L83" s="6">
        <f t="shared" si="10"/>
        <v>57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118</v>
      </c>
      <c r="F87" s="6">
        <v>0</v>
      </c>
      <c r="G87" s="6">
        <v>116</v>
      </c>
      <c r="H87" s="6">
        <v>1</v>
      </c>
      <c r="I87" s="6">
        <v>3</v>
      </c>
      <c r="J87" s="6">
        <f t="shared" si="9"/>
        <v>1</v>
      </c>
      <c r="K87" s="11">
        <f t="shared" si="7"/>
        <v>-1</v>
      </c>
      <c r="L87" s="6">
        <f t="shared" si="10"/>
        <v>119</v>
      </c>
      <c r="M87" s="11">
        <f t="shared" si="8"/>
        <v>1</v>
      </c>
      <c r="N87" s="6">
        <f t="shared" si="11"/>
        <v>120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54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0</v>
      </c>
      <c r="L88" s="6">
        <f t="shared" si="10"/>
        <v>54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3</v>
      </c>
      <c r="E89" s="6">
        <v>23</v>
      </c>
      <c r="F89" s="6">
        <v>0</v>
      </c>
      <c r="G89" s="6">
        <v>13</v>
      </c>
      <c r="H89" s="6">
        <v>3</v>
      </c>
      <c r="I89" s="6">
        <v>10</v>
      </c>
      <c r="J89" s="6">
        <f t="shared" si="9"/>
        <v>3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26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9</v>
      </c>
      <c r="F93" s="6">
        <v>0</v>
      </c>
      <c r="G93" s="6">
        <v>6</v>
      </c>
      <c r="H93" s="6">
        <v>2</v>
      </c>
      <c r="I93" s="6">
        <v>3</v>
      </c>
      <c r="J93" s="6">
        <f t="shared" si="9"/>
        <v>2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11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45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0</v>
      </c>
      <c r="L94" s="6">
        <f t="shared" si="10"/>
        <v>45</v>
      </c>
      <c r="M94" s="11">
        <f t="shared" si="8"/>
        <v>0</v>
      </c>
      <c r="N94" s="6">
        <f t="shared" si="11"/>
        <v>46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2</v>
      </c>
      <c r="E98" s="6">
        <v>129</v>
      </c>
      <c r="F98" s="6">
        <v>0</v>
      </c>
      <c r="G98" s="6">
        <v>101</v>
      </c>
      <c r="H98" s="6">
        <v>2</v>
      </c>
      <c r="I98" s="6">
        <v>27</v>
      </c>
      <c r="J98" s="6">
        <f t="shared" si="9"/>
        <v>2</v>
      </c>
      <c r="K98" s="11">
        <f t="shared" si="7"/>
        <v>0</v>
      </c>
      <c r="L98" s="6">
        <f t="shared" si="10"/>
        <v>128</v>
      </c>
      <c r="M98" s="11">
        <f t="shared" si="8"/>
        <v>-1</v>
      </c>
      <c r="N98" s="6">
        <f t="shared" si="11"/>
        <v>130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6</v>
      </c>
      <c r="E109" s="6">
        <v>69</v>
      </c>
      <c r="F109" s="6">
        <v>5</v>
      </c>
      <c r="G109" s="6">
        <v>51</v>
      </c>
      <c r="H109" s="6">
        <v>1</v>
      </c>
      <c r="I109" s="6">
        <v>18</v>
      </c>
      <c r="J109" s="6">
        <f t="shared" si="9"/>
        <v>6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75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2</v>
      </c>
      <c r="E110" s="6">
        <v>50</v>
      </c>
      <c r="F110" s="6">
        <v>2</v>
      </c>
      <c r="G110" s="6">
        <v>46</v>
      </c>
      <c r="H110" s="6">
        <v>0</v>
      </c>
      <c r="I110" s="6">
        <v>4</v>
      </c>
      <c r="J110" s="6">
        <f t="shared" si="9"/>
        <v>2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52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62</v>
      </c>
      <c r="E120" s="6">
        <v>1074</v>
      </c>
      <c r="F120" s="6">
        <v>19</v>
      </c>
      <c r="G120" s="6">
        <v>546</v>
      </c>
      <c r="H120" s="6">
        <v>44</v>
      </c>
      <c r="I120" s="6">
        <v>535</v>
      </c>
      <c r="J120" s="6">
        <f>+H120+F120</f>
        <v>63</v>
      </c>
      <c r="K120" s="11">
        <f t="shared" si="12"/>
        <v>1</v>
      </c>
      <c r="L120" s="6">
        <f t="shared" si="10"/>
        <v>1081</v>
      </c>
      <c r="M120" s="11">
        <f t="shared" si="13"/>
        <v>7</v>
      </c>
      <c r="N120" s="6">
        <f t="shared" si="11"/>
        <v>1144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225</v>
      </c>
      <c r="E121" s="10">
        <f>SUM(E4:E120)</f>
        <v>11208</v>
      </c>
      <c r="F121" s="10">
        <f>SUM(F4:F119)+F120</f>
        <v>98</v>
      </c>
      <c r="G121" s="10">
        <f>SUM(G4:G119)+G120</f>
        <v>8684</v>
      </c>
      <c r="H121" s="10">
        <f>SUM(H4:H119)+H120</f>
        <v>132</v>
      </c>
      <c r="I121" s="10">
        <f>SUM(I4:I119)+I120</f>
        <v>2534</v>
      </c>
      <c r="J121" s="10">
        <f>SUM(J4:J119)+J120</f>
        <v>230</v>
      </c>
      <c r="K121" s="13">
        <f t="shared" ref="K121:M121" si="14">SUM(K4:K119)+K120</f>
        <v>5</v>
      </c>
      <c r="L121" s="10">
        <f t="shared" si="14"/>
        <v>11218</v>
      </c>
      <c r="M121" s="13">
        <f t="shared" si="14"/>
        <v>10</v>
      </c>
      <c r="N121" s="10">
        <f>SUM(N4:N119)+N120</f>
        <v>11448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2020-07-01T13:34:42Z</dcterms:modified>
</cp:coreProperties>
</file>