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22 maggio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<sst xmlns="http://schemas.openxmlformats.org/spreadsheetml/2006/main" count="250" uniqueCount="246">
  <si>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</si>
  <si>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</si>
  <si>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</si>
  <si>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</si>
  <si>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</si>
  <si>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</si>
  <si>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</si>
  <si>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</si>
  <si>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</si>
  <si>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</si>
  <si>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</si>
  <si>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</si>
  <si>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</si>
  <si>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</si>
  <si>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</si>
  <si>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</si>
  <si>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</si>
  <si>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</si>
  <si>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</si>
  <si>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</si>
  <si>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</si>
  <si>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</si>
  <si>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</si>
  <si>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</si>
  <si>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</si>
  <si>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</si>
  <si>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</si>
  <si>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</si>
  <si>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</si>
  <si>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</si>
  <si>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</si>
  <si>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</si>
  <si>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</si>
  <si>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</si>
  <si>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</si>
  <si>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</si>
  <si>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</si>
  <si>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</si>
  <si>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</si>
  <si>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</si>
  <si>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</si>
  <si>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</si>
  <si>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</si>
  <si>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</si>
  <si>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</si>
  <si>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</si>
  <si>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</si>
  <si>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</si>
  <si>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</si>
  <si>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</si>
  <si>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</si>
  <si>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</si>
  <si>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</si>
  <si>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</si>
  <si>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</si>
  <si>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</si>
  <si>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</si>
  <si>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</si>
  <si>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</si>
  <si>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</si>
  <si>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</si>
  <si>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</si>
  <si>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</si>
  <si>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</si>
  <si>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</si>
  <si>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</si>
  <si>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</si>
  <si>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</si>
  <si>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</si>
  <si>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</si>
  <si>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</si>
  <si>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</si>
  <si>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</si>
  <si>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</si>
  <si>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</si>
  <si>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</si>
  <si>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</si>
  <si>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</si>
  <si>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</si>
  <si>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</si>
  <si>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</si>
  <si>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</si>
  <si>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</si>
  <si>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</si>
  <si>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</si>
  <si>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</si>
  <si>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</si>
  <si>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</si>
  <si>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</si>
  <si>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</si>
  <si>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</si>
  <si>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</si>
  <si>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</si>
  <si>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</si>
  <si>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</si>
  <si>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</si>
  <si>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</si>
  <si>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</si>
  <si>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</si>
  <si>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</si>
  <si>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</si>
  <si>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</si>
  <si>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</si>
  <si>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</si>
  <si>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</si>
  <si>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</si>
  <si>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</si>
  <si>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</si>
  <si>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</si>
  <si>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</si>
  <si>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</si>
  <si>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</si>
  <si>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</si>
  <si>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</si>
  <si>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</si>
  <si>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</si>
  <si>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</si>
  <si>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</si>
  <si>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</si>
  <si>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</si>
  <si>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</si>
  <si>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</si>
  <si>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</si>
  <si>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</si>
  <si>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</si>
  <si>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</si>
  <si>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</si>
  <si>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</si>
  <si>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</si>
  <si>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</si>
  <si>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</si>
  <si>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</si>
  <si>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</si>
  <si>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</si>
  <si>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</si>
  <si>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</si>
  <si>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</si>
  <si>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</si>
  <si>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</si>
  <si>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</si>
  <si>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</si>
  <si>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</si>
  <si>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</si>
  <si>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</si>
  <si>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</si>
  <si>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</si>
  <si>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</si>
  <si>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</si>
  <si>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</si>
  <si>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</si>
  <si>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</si>
  <si>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</si>
  <si>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</si>
  <si>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</si>
  <si>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</si>
  <si>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</si>
  <si>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</si>
  <si>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</si>
  <si>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</si>
  <si>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</si>
  <si>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</si>
  <si>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</si>
  <si>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</si>
  <si>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</si>
  <si>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</si>
  <si>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</si>
  <si>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</si>
  <si>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</si>
  <si>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</si>
  <si>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</si>
  <si>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</si>
  <si>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</si>
  <si>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</si>
  <si>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</si>
  <si>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</si>
  <si>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</si>
  <si>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</si>
  <si>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</si>
  <si>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</si>
  <si>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</si>
  <si>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</si>
  <si>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</si>
  <si>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</si>
  <si>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</si>
  <si>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</si>
  <si>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</si>
  <si>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</si>
  <si>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</si>
  <si>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</si>
  <si>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</si>
  <si>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</si>
  <si>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</si>
  <si>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</si>
  <si>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</si>
  <si>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</si>
  <si>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</si>
  <si>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</si>
  <si>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</si>
  <si>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</si>
  <si>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</si>
  <si>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</si>
  <si>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</si>
  <si>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</si>
  <si>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</si>
  <si>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</si>
  <si>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</si>
  <si>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</si>
  <si>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</si>
  <si>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</si>
  <si>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</si>
  <si>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</si>
  <si>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</si>
  <si>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</si>
  <si>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</si>
  <si>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</si>
  <si>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</si>
  <si>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</si>
  <si>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</si>
  <si>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</si>
  <si>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</si>
  <si>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</si>
  <si>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</si>
  <si>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</si>
  <si>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</si>
  <si>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</si>
  <si>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</si>
  <si>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</si>
  <si>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</si>
  <si>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</si>
  <si>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</si>
  <si>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</si>
  <si>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</si>
  <si>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</si>
  <si>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</si>
  <si>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</si>
  <si>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</si>
  <si>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21-05-2020</t>
  </si>
  <si>
    <t>Numero casi di QUARANTENE/ISOLAMENTI CONCLUSI al 21-05-2020</t>
  </si>
  <si>
    <t>Isolamento/Qarantena al 22-05-2020</t>
  </si>
  <si>
    <t>Totale casi di QUARANTENE/ISOLAMENTI  al 22-05-2020</t>
  </si>
  <si>
    <t>Numero casi di QUARANTENE IN CORSO  al 22-05-2020</t>
  </si>
  <si>
    <t>Numero casi di QUARANTENE CONCLUSE  al 22-05-2020</t>
  </si>
  <si>
    <t>Numero casi di ISOLAMENTI DOMICILIARI FIDUCIARI IN CORSO  al 22-05-2020</t>
  </si>
  <si>
    <t>Numero casi di ISOLAMENTI DOMICILIARI FIDUCIARI CONCLUSI  al 22-05-2020</t>
  </si>
  <si>
    <t>Numero casi di QUARANTENE/ISOLAMENTI IN CORSO  al 22-05-2020</t>
  </si>
  <si>
    <t>Numero casi di QUARANTENE/ISOLAMENTI CONCLUSI  al 22-05-2020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</si>
</sst>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5</v>
      </c>
      <c r="E4" s="6">
        <v>36</v>
      </c>
      <c r="F4" s="6">
        <v>3</v>
      </c>
      <c r="G4" s="6">
        <v>33</v>
      </c>
      <c r="H4" s="6">
        <v>2</v>
      </c>
      <c r="I4" s="6">
        <v>3</v>
      </c>
      <c r="J4" s="6">
        <f>+H4+F4</f>
        <v>5</v>
      </c>
      <c r="K4" s="11">
        <f>J4-D4</f>
        <v>0</v>
      </c>
      <c r="L4" s="6">
        <f>G4+I4</f>
        <v>36</v>
      </c>
      <c r="M4" s="11">
        <f t="shared" ref="M4:M35" si="0">L4-E4</f>
        <v>0</v>
      </c>
      <c r="N4" s="6">
        <f>L4+J4</f>
        <v>41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32</v>
      </c>
      <c r="E7" s="6">
        <v>516</v>
      </c>
      <c r="F7" s="6">
        <v>18</v>
      </c>
      <c r="G7" s="6">
        <v>450</v>
      </c>
      <c r="H7" s="6">
        <v>13</v>
      </c>
      <c r="I7" s="6">
        <v>67</v>
      </c>
      <c r="J7" s="6">
        <f t="shared" si="1"/>
        <v>31</v>
      </c>
      <c r="K7" s="11">
        <f>J7-D7</f>
        <v>-1</v>
      </c>
      <c r="L7" s="6">
        <f>G7+I7</f>
        <v>517</v>
      </c>
      <c r="M7" s="11">
        <f>L7-E7</f>
        <v>1</v>
      </c>
      <c r="N7" s="6">
        <f t="shared" si="4"/>
        <v>548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</v>
      </c>
      <c r="E9" s="6">
        <v>120</v>
      </c>
      <c r="F9" s="6">
        <v>3</v>
      </c>
      <c r="G9" s="6">
        <v>103</v>
      </c>
      <c r="H9" s="6">
        <v>1</v>
      </c>
      <c r="I9" s="6">
        <v>18</v>
      </c>
      <c r="J9" s="6">
        <f t="shared" si="1"/>
        <v>4</v>
      </c>
      <c r="K9" s="11">
        <f t="shared" si="2"/>
        <v>-1</v>
      </c>
      <c r="L9" s="6">
        <f t="shared" si="3"/>
        <v>121</v>
      </c>
      <c r="M9" s="11">
        <f t="shared" si="0"/>
        <v>1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230</v>
      </c>
      <c r="E11" s="6">
        <v>2004</v>
      </c>
      <c r="F11" s="6">
        <v>185</v>
      </c>
      <c r="G11" s="6">
        <v>1763</v>
      </c>
      <c r="H11" s="6">
        <v>29</v>
      </c>
      <c r="I11" s="6">
        <v>257</v>
      </c>
      <c r="J11" s="6">
        <f t="shared" si="1"/>
        <v>214</v>
      </c>
      <c r="K11" s="11">
        <f t="shared" si="2"/>
        <v>-16</v>
      </c>
      <c r="L11" s="6">
        <f t="shared" si="3"/>
        <v>2020</v>
      </c>
      <c r="M11" s="11">
        <f t="shared" si="0"/>
        <v>16</v>
      </c>
      <c r="N11" s="6">
        <f>L11+J11</f>
        <v>2234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-1</v>
      </c>
      <c r="L12" s="6">
        <f t="shared" si="3"/>
        <v>38</v>
      </c>
      <c r="M12" s="11">
        <f t="shared" si="0"/>
        <v>1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12</v>
      </c>
      <c r="E14" s="6">
        <v>424</v>
      </c>
      <c r="F14" s="6">
        <v>4</v>
      </c>
      <c r="G14" s="6">
        <v>320</v>
      </c>
      <c r="H14" s="6">
        <v>8</v>
      </c>
      <c r="I14" s="6">
        <v>104</v>
      </c>
      <c r="J14" s="6">
        <f t="shared" si="1"/>
        <v>12</v>
      </c>
      <c r="K14" s="11">
        <f t="shared" si="2"/>
        <v>0</v>
      </c>
      <c r="L14" s="6">
        <f t="shared" si="3"/>
        <v>424</v>
      </c>
      <c r="M14" s="11">
        <f>L14-E14</f>
        <v>0</v>
      </c>
      <c r="N14" s="6">
        <f t="shared" si="4"/>
        <v>436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20</v>
      </c>
      <c r="E16" s="6">
        <v>361</v>
      </c>
      <c r="F16" s="6">
        <v>12</v>
      </c>
      <c r="G16" s="6">
        <v>299</v>
      </c>
      <c r="H16" s="6">
        <v>5</v>
      </c>
      <c r="I16" s="6">
        <v>65</v>
      </c>
      <c r="J16" s="6">
        <f t="shared" si="1"/>
        <v>17</v>
      </c>
      <c r="K16" s="11">
        <f t="shared" si="2"/>
        <v>-3</v>
      </c>
      <c r="L16" s="6">
        <f t="shared" si="3"/>
        <v>364</v>
      </c>
      <c r="M16" s="11">
        <f t="shared" si="0"/>
        <v>3</v>
      </c>
      <c r="N16" s="6">
        <f>L16+J16</f>
        <v>381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3</v>
      </c>
      <c r="E18" s="6">
        <v>98</v>
      </c>
      <c r="F18" s="6">
        <v>1</v>
      </c>
      <c r="G18" s="6">
        <v>64</v>
      </c>
      <c r="H18" s="6">
        <v>2</v>
      </c>
      <c r="I18" s="6">
        <v>34</v>
      </c>
      <c r="J18" s="6">
        <f t="shared" si="1"/>
        <v>3</v>
      </c>
      <c r="K18" s="11">
        <f t="shared" si="2"/>
        <v>0</v>
      </c>
      <c r="L18" s="6">
        <f t="shared" si="3"/>
        <v>98</v>
      </c>
      <c r="M18" s="11">
        <f t="shared" si="0"/>
        <v>0</v>
      </c>
      <c r="N18" s="6">
        <f t="shared" si="4"/>
        <v>101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4</v>
      </c>
      <c r="E19" s="6">
        <v>65</v>
      </c>
      <c r="F19" s="6">
        <v>1</v>
      </c>
      <c r="G19" s="6">
        <v>46</v>
      </c>
      <c r="H19" s="6">
        <v>3</v>
      </c>
      <c r="I19" s="6">
        <v>19</v>
      </c>
      <c r="J19" s="6">
        <f t="shared" si="1"/>
        <v>4</v>
      </c>
      <c r="K19" s="11">
        <f t="shared" si="2"/>
        <v>0</v>
      </c>
      <c r="L19" s="6">
        <f t="shared" si="3"/>
        <v>65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3</v>
      </c>
      <c r="G20" s="6">
        <v>59</v>
      </c>
      <c r="H20" s="6">
        <v>5</v>
      </c>
      <c r="I20" s="6">
        <v>18</v>
      </c>
      <c r="J20" s="6">
        <f t="shared" si="1"/>
        <v>8</v>
      </c>
      <c r="K20" s="11">
        <f>J20-D20</f>
        <v>1</v>
      </c>
      <c r="L20" s="6">
        <f t="shared" si="3"/>
        <v>77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10</v>
      </c>
      <c r="F21" s="6">
        <v>0</v>
      </c>
      <c r="G21" s="6">
        <v>5</v>
      </c>
      <c r="H21" s="6">
        <v>1</v>
      </c>
      <c r="I21" s="6">
        <v>6</v>
      </c>
      <c r="J21" s="6">
        <f t="shared" si="1"/>
        <v>1</v>
      </c>
      <c r="K21" s="11">
        <f t="shared" si="2"/>
        <v>-1</v>
      </c>
      <c r="L21" s="6">
        <f t="shared" si="3"/>
        <v>11</v>
      </c>
      <c r="M21" s="11">
        <f t="shared" si="0"/>
        <v>1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278</v>
      </c>
      <c r="F22" s="6">
        <v>3</v>
      </c>
      <c r="G22" s="6">
        <v>257</v>
      </c>
      <c r="H22" s="6">
        <v>7</v>
      </c>
      <c r="I22" s="6">
        <v>22</v>
      </c>
      <c r="J22" s="6">
        <f t="shared" si="1"/>
        <v>10</v>
      </c>
      <c r="K22" s="16">
        <f t="shared" si="2"/>
        <v>-1</v>
      </c>
      <c r="L22" s="15">
        <f t="shared" si="3"/>
        <v>279</v>
      </c>
      <c r="M22" s="16">
        <f t="shared" si="0"/>
        <v>1</v>
      </c>
      <c r="N22" s="15">
        <f>L22+J22</f>
        <v>289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68</v>
      </c>
      <c r="F25" s="6">
        <v>0</v>
      </c>
      <c r="G25" s="6">
        <v>49</v>
      </c>
      <c r="H25" s="6">
        <v>2</v>
      </c>
      <c r="I25" s="6">
        <v>19</v>
      </c>
      <c r="J25" s="6">
        <f t="shared" si="1"/>
        <v>2</v>
      </c>
      <c r="K25" s="11">
        <f>J25-D25</f>
        <v>0</v>
      </c>
      <c r="L25" s="6">
        <f t="shared" si="3"/>
        <v>68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15</v>
      </c>
      <c r="E32" s="6">
        <v>88</v>
      </c>
      <c r="F32" s="6">
        <v>8</v>
      </c>
      <c r="G32" s="6">
        <v>74</v>
      </c>
      <c r="H32" s="6">
        <v>3</v>
      </c>
      <c r="I32" s="6">
        <v>18</v>
      </c>
      <c r="J32" s="6">
        <f t="shared" si="1"/>
        <v>11</v>
      </c>
      <c r="K32" s="11">
        <f t="shared" si="2"/>
        <v>-4</v>
      </c>
      <c r="L32" s="6">
        <f t="shared" si="3"/>
        <v>92</v>
      </c>
      <c r="M32" s="11">
        <f t="shared" si="0"/>
        <v>4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86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1</v>
      </c>
      <c r="L36" s="6">
        <f t="shared" si="3"/>
        <v>85</v>
      </c>
      <c r="M36" s="11">
        <f t="shared" ref="M36:M67" si="6">L36-E36</f>
        <v>-1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5</v>
      </c>
      <c r="G39" s="6">
        <v>4</v>
      </c>
      <c r="H39" s="6">
        <v>0</v>
      </c>
      <c r="I39" s="6">
        <v>1</v>
      </c>
      <c r="J39" s="6">
        <f t="shared" si="1"/>
        <v>5</v>
      </c>
      <c r="K39" s="11">
        <f t="shared" si="5"/>
        <v>3</v>
      </c>
      <c r="L39" s="6">
        <f t="shared" si="3"/>
        <v>5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32</v>
      </c>
      <c r="E43" s="6">
        <v>372</v>
      </c>
      <c r="F43" s="6">
        <v>22</v>
      </c>
      <c r="G43" s="6">
        <v>326</v>
      </c>
      <c r="H43" s="6">
        <v>9</v>
      </c>
      <c r="I43" s="6">
        <v>47</v>
      </c>
      <c r="J43" s="6">
        <f t="shared" si="1"/>
        <v>31</v>
      </c>
      <c r="K43" s="11">
        <f t="shared" si="5"/>
        <v>-1</v>
      </c>
      <c r="L43" s="6">
        <f t="shared" si="3"/>
        <v>373</v>
      </c>
      <c r="M43" s="11">
        <f t="shared" si="6"/>
        <v>1</v>
      </c>
      <c r="N43" s="6">
        <f t="shared" si="4"/>
        <v>404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13</v>
      </c>
      <c r="E44" s="6">
        <v>160</v>
      </c>
      <c r="F44" s="6">
        <v>8</v>
      </c>
      <c r="G44" s="6">
        <v>103</v>
      </c>
      <c r="H44" s="6">
        <v>4</v>
      </c>
      <c r="I44" s="6">
        <v>58</v>
      </c>
      <c r="J44" s="6">
        <f t="shared" si="1"/>
        <v>12</v>
      </c>
      <c r="K44" s="11">
        <f t="shared" si="5"/>
        <v>-1</v>
      </c>
      <c r="L44" s="6">
        <f t="shared" si="3"/>
        <v>161</v>
      </c>
      <c r="M44" s="11">
        <f t="shared" si="6"/>
        <v>1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19</v>
      </c>
      <c r="F45" s="6">
        <v>1</v>
      </c>
      <c r="G45" s="6">
        <v>10</v>
      </c>
      <c r="H45" s="6">
        <v>1</v>
      </c>
      <c r="I45" s="6">
        <v>9</v>
      </c>
      <c r="J45" s="6">
        <f t="shared" si="1"/>
        <v>2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76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27</v>
      </c>
      <c r="E54" s="15">
        <v>490</v>
      </c>
      <c r="F54" s="6">
        <v>7</v>
      </c>
      <c r="G54" s="6">
        <v>305</v>
      </c>
      <c r="H54" s="6">
        <v>14</v>
      </c>
      <c r="I54" s="6">
        <v>192</v>
      </c>
      <c r="J54" s="6">
        <f t="shared" si="1"/>
        <v>21</v>
      </c>
      <c r="K54" s="16">
        <f t="shared" si="5"/>
        <v>-6</v>
      </c>
      <c r="L54" s="15">
        <f t="shared" si="3"/>
        <v>497</v>
      </c>
      <c r="M54" s="16">
        <f t="shared" si="6"/>
        <v>7</v>
      </c>
      <c r="N54" s="15">
        <f t="shared" si="4"/>
        <v>518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-1</v>
      </c>
      <c r="L55" s="6">
        <f t="shared" si="3"/>
        <v>41</v>
      </c>
      <c r="M55" s="11">
        <f t="shared" si="6"/>
        <v>1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7</v>
      </c>
      <c r="E56" s="6">
        <v>49</v>
      </c>
      <c r="F56" s="6">
        <v>4</v>
      </c>
      <c r="G56" s="6">
        <v>42</v>
      </c>
      <c r="H56" s="6">
        <v>2</v>
      </c>
      <c r="I56" s="6">
        <v>8</v>
      </c>
      <c r="J56" s="6">
        <f t="shared" si="1"/>
        <v>6</v>
      </c>
      <c r="K56" s="11">
        <f t="shared" si="5"/>
        <v>-1</v>
      </c>
      <c r="L56" s="6">
        <f t="shared" si="3"/>
        <v>50</v>
      </c>
      <c r="M56" s="11">
        <f t="shared" si="6"/>
        <v>1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0</v>
      </c>
      <c r="G57" s="6">
        <v>41</v>
      </c>
      <c r="H57" s="6">
        <v>1</v>
      </c>
      <c r="I57" s="6">
        <v>1</v>
      </c>
      <c r="J57" s="6">
        <f t="shared" si="1"/>
        <v>1</v>
      </c>
      <c r="K57" s="11">
        <f t="shared" si="5"/>
        <v>-1</v>
      </c>
      <c r="L57" s="6">
        <f t="shared" si="3"/>
        <v>42</v>
      </c>
      <c r="M57" s="11">
        <f t="shared" si="6"/>
        <v>1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-2</v>
      </c>
      <c r="L58" s="6">
        <f t="shared" si="3"/>
        <v>33</v>
      </c>
      <c r="M58" s="11">
        <f t="shared" si="6"/>
        <v>2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259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-1</v>
      </c>
      <c r="N64" s="6">
        <f>L64+J64</f>
        <v>258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2</v>
      </c>
      <c r="E70" s="6">
        <v>27</v>
      </c>
      <c r="F70" s="6">
        <v>2</v>
      </c>
      <c r="G70" s="6">
        <v>17</v>
      </c>
      <c r="H70" s="6">
        <v>0</v>
      </c>
      <c r="I70" s="6">
        <v>10</v>
      </c>
      <c r="J70" s="6">
        <f t="shared" si="9"/>
        <v>2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1</v>
      </c>
      <c r="G71" s="6">
        <v>11</v>
      </c>
      <c r="H71" s="6">
        <v>0</v>
      </c>
      <c r="I71" s="6">
        <v>0</v>
      </c>
      <c r="J71" s="6">
        <f t="shared" si="9"/>
        <v>1</v>
      </c>
      <c r="K71" s="11">
        <f t="shared" si="7"/>
        <v>1</v>
      </c>
      <c r="L71" s="6">
        <f t="shared" si="10"/>
        <v>11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12</v>
      </c>
      <c r="E73" s="6">
        <v>95</v>
      </c>
      <c r="F73" s="6">
        <v>11</v>
      </c>
      <c r="G73" s="6">
        <v>90</v>
      </c>
      <c r="H73" s="6">
        <v>1</v>
      </c>
      <c r="I73" s="6">
        <v>5</v>
      </c>
      <c r="J73" s="6">
        <f t="shared" si="9"/>
        <v>12</v>
      </c>
      <c r="K73" s="11">
        <f t="shared" si="7"/>
        <v>0</v>
      </c>
      <c r="L73" s="6">
        <f t="shared" si="10"/>
        <v>95</v>
      </c>
      <c r="M73" s="11">
        <f t="shared" si="8"/>
        <v>0</v>
      </c>
      <c r="N73" s="6">
        <f t="shared" si="11"/>
        <v>107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2</v>
      </c>
      <c r="E74" s="6">
        <v>20</v>
      </c>
      <c r="F74" s="6">
        <v>0</v>
      </c>
      <c r="G74" s="6">
        <v>8</v>
      </c>
      <c r="H74" s="6">
        <v>2</v>
      </c>
      <c r="I74" s="6">
        <v>12</v>
      </c>
      <c r="J74" s="6">
        <f t="shared" si="9"/>
        <v>2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8</v>
      </c>
      <c r="E75" s="6">
        <v>115</v>
      </c>
      <c r="F75" s="6">
        <v>9</v>
      </c>
      <c r="G75" s="6">
        <v>61</v>
      </c>
      <c r="H75" s="6">
        <v>2</v>
      </c>
      <c r="I75" s="6">
        <v>54</v>
      </c>
      <c r="J75" s="6">
        <f t="shared" si="9"/>
        <v>11</v>
      </c>
      <c r="K75" s="11">
        <f t="shared" si="7"/>
        <v>3</v>
      </c>
      <c r="L75" s="6">
        <f t="shared" si="10"/>
        <v>115</v>
      </c>
      <c r="M75" s="11">
        <f t="shared" si="8"/>
        <v>0</v>
      </c>
      <c r="N75" s="6">
        <f t="shared" si="11"/>
        <v>126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51</v>
      </c>
      <c r="F79" s="6">
        <v>2</v>
      </c>
      <c r="G79" s="6">
        <v>41</v>
      </c>
      <c r="H79" s="6">
        <v>2</v>
      </c>
      <c r="I79" s="6">
        <v>12</v>
      </c>
      <c r="J79" s="6">
        <f t="shared" si="9"/>
        <v>4</v>
      </c>
      <c r="K79" s="11">
        <f t="shared" si="7"/>
        <v>-2</v>
      </c>
      <c r="L79" s="6">
        <f t="shared" si="10"/>
        <v>53</v>
      </c>
      <c r="M79" s="11">
        <f t="shared" si="8"/>
        <v>2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63</v>
      </c>
      <c r="F81" s="6">
        <v>3</v>
      </c>
      <c r="G81" s="6">
        <v>51</v>
      </c>
      <c r="H81" s="6">
        <v>0</v>
      </c>
      <c r="I81" s="6">
        <v>12</v>
      </c>
      <c r="J81" s="6">
        <f t="shared" si="9"/>
        <v>3</v>
      </c>
      <c r="K81" s="11">
        <f t="shared" si="7"/>
        <v>0</v>
      </c>
      <c r="L81" s="6">
        <f t="shared" si="10"/>
        <v>63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5</v>
      </c>
      <c r="E83" s="6">
        <v>51</v>
      </c>
      <c r="F83" s="6">
        <v>1</v>
      </c>
      <c r="G83" s="6">
        <v>48</v>
      </c>
      <c r="H83" s="6">
        <v>1</v>
      </c>
      <c r="I83" s="6">
        <v>6</v>
      </c>
      <c r="J83" s="6">
        <f t="shared" si="9"/>
        <v>2</v>
      </c>
      <c r="K83" s="11">
        <f t="shared" si="7"/>
        <v>-3</v>
      </c>
      <c r="L83" s="6">
        <f t="shared" si="10"/>
        <v>54</v>
      </c>
      <c r="M83" s="11">
        <f t="shared" si="8"/>
        <v>3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5</v>
      </c>
      <c r="E88" s="6">
        <v>46</v>
      </c>
      <c r="F88" s="6">
        <v>2</v>
      </c>
      <c r="G88" s="6">
        <v>30</v>
      </c>
      <c r="H88" s="6">
        <v>1</v>
      </c>
      <c r="I88" s="6">
        <v>18</v>
      </c>
      <c r="J88" s="6">
        <f t="shared" si="9"/>
        <v>3</v>
      </c>
      <c r="K88" s="11">
        <f t="shared" si="7"/>
        <v>-2</v>
      </c>
      <c r="L88" s="6">
        <f t="shared" si="10"/>
        <v>48</v>
      </c>
      <c r="M88" s="11">
        <f t="shared" si="8"/>
        <v>2</v>
      </c>
      <c r="N88" s="6">
        <f t="shared" si="11"/>
        <v>51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185</v>
      </c>
      <c r="F91" s="6">
        <v>10</v>
      </c>
      <c r="G91" s="6">
        <v>173</v>
      </c>
      <c r="H91" s="6">
        <v>0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186</v>
      </c>
      <c r="M91" s="11">
        <f t="shared" si="8"/>
        <v>1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2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3</v>
      </c>
      <c r="F96" s="6">
        <v>1</v>
      </c>
      <c r="G96" s="6">
        <v>0</v>
      </c>
      <c r="H96" s="6">
        <v>0</v>
      </c>
      <c r="I96" s="6">
        <v>3</v>
      </c>
      <c r="J96" s="6">
        <f t="shared" si="9"/>
        <v>1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13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-1</v>
      </c>
      <c r="L97" s="6">
        <f t="shared" si="10"/>
        <v>14</v>
      </c>
      <c r="M97" s="11">
        <f t="shared" si="8"/>
        <v>1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7</v>
      </c>
      <c r="G98" s="6">
        <v>91</v>
      </c>
      <c r="H98" s="6">
        <v>2</v>
      </c>
      <c r="I98" s="6">
        <v>25</v>
      </c>
      <c r="J98" s="6">
        <f t="shared" si="9"/>
        <v>9</v>
      </c>
      <c r="K98" s="11">
        <f t="shared" si="7"/>
        <v>0</v>
      </c>
      <c r="L98" s="6">
        <f t="shared" si="10"/>
        <v>116</v>
      </c>
      <c r="M98" s="11">
        <f t="shared" si="8"/>
        <v>1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5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11</v>
      </c>
      <c r="E108" s="6">
        <v>70</v>
      </c>
      <c r="F108" s="6">
        <v>7</v>
      </c>
      <c r="G108" s="6">
        <v>69</v>
      </c>
      <c r="H108" s="6">
        <v>1</v>
      </c>
      <c r="I108" s="6">
        <v>4</v>
      </c>
      <c r="J108" s="6">
        <f t="shared" si="9"/>
        <v>8</v>
      </c>
      <c r="K108" s="11">
        <f t="shared" si="12"/>
        <v>-3</v>
      </c>
      <c r="L108" s="6">
        <f t="shared" si="10"/>
        <v>73</v>
      </c>
      <c r="M108" s="11">
        <f t="shared" si="13"/>
        <v>3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7</v>
      </c>
      <c r="G109" s="6">
        <v>45</v>
      </c>
      <c r="H109" s="6">
        <v>0</v>
      </c>
      <c r="I109" s="6">
        <v>17</v>
      </c>
      <c r="J109" s="6">
        <f t="shared" si="9"/>
        <v>7</v>
      </c>
      <c r="K109" s="11">
        <f t="shared" si="12"/>
        <v>4</v>
      </c>
      <c r="L109" s="6">
        <f t="shared" si="10"/>
        <v>62</v>
      </c>
      <c r="M109" s="11">
        <f t="shared" si="13"/>
        <v>2</v>
      </c>
      <c r="N109" s="6">
        <f t="shared" si="11"/>
        <v>69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4</v>
      </c>
      <c r="E110" s="6">
        <v>46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-4</v>
      </c>
      <c r="L110" s="6">
        <f t="shared" si="10"/>
        <v>50</v>
      </c>
      <c r="M110" s="11">
        <f t="shared" si="13"/>
        <v>4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50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0</v>
      </c>
      <c r="L111" s="6">
        <f t="shared" si="10"/>
        <v>50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1</v>
      </c>
      <c r="I112" s="6">
        <v>13</v>
      </c>
      <c r="J112" s="6">
        <f t="shared" si="9"/>
        <v>1</v>
      </c>
      <c r="K112" s="11">
        <f t="shared" si="12"/>
        <v>-1</v>
      </c>
      <c r="L112" s="6">
        <f t="shared" si="10"/>
        <v>70</v>
      </c>
      <c r="M112" s="11">
        <f t="shared" si="13"/>
        <v>1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25</v>
      </c>
      <c r="F115" s="6">
        <v>3</v>
      </c>
      <c r="G115" s="6">
        <v>19</v>
      </c>
      <c r="H115" s="6">
        <v>0</v>
      </c>
      <c r="I115" s="6">
        <v>7</v>
      </c>
      <c r="J115" s="6">
        <f t="shared" si="9"/>
        <v>3</v>
      </c>
      <c r="K115" s="11">
        <f t="shared" si="12"/>
        <v>-1</v>
      </c>
      <c r="L115" s="6">
        <f t="shared" si="10"/>
        <v>26</v>
      </c>
      <c r="M115" s="11">
        <f t="shared" si="13"/>
        <v>1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92</v>
      </c>
      <c r="F116" s="6">
        <v>4</v>
      </c>
      <c r="G116" s="6">
        <v>77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92</v>
      </c>
      <c r="M116" s="11">
        <f t="shared" si="13"/>
        <v>0</v>
      </c>
      <c r="N116" s="6">
        <f t="shared" si="11"/>
        <v>96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252</v>
      </c>
      <c r="E120" s="6">
        <v>724</v>
      </c>
      <c r="F120" s="6">
        <v>37</v>
      </c>
      <c r="G120" s="6">
        <v>438</v>
      </c>
      <c r="H120" s="6">
        <v>193</v>
      </c>
      <c r="I120" s="6">
        <v>301</v>
      </c>
      <c r="J120" s="6">
        <f>+H120+F120</f>
        <v>230</v>
      </c>
      <c r="K120" s="11">
        <f t="shared" si="12"/>
        <v>-22</v>
      </c>
      <c r="L120" s="6">
        <f t="shared" si="10"/>
        <v>739</v>
      </c>
      <c r="M120" s="11">
        <f t="shared" si="13"/>
        <v>15</v>
      </c>
      <c r="N120" s="6">
        <f t="shared" si="11"/>
        <v>969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860</v>
      </c>
      <c r="E121" s="10">
        <f>SUM(E4:E120)</f>
        <v>9897</v>
      </c>
      <c r="F121" s="10">
        <f>SUM(F4:F119)+F120</f>
        <v>434</v>
      </c>
      <c r="G121" s="10">
        <f>SUM(G4:G119)+G120</f>
        <v>7939</v>
      </c>
      <c r="H121" s="10">
        <f>SUM(H4:H119)+H120</f>
        <v>366</v>
      </c>
      <c r="I121" s="10">
        <f>SUM(I4:I119)+I120</f>
        <v>2034</v>
      </c>
      <c r="J121" s="10">
        <f>SUM(J4:J119)+J120</f>
        <v>800</v>
      </c>
      <c r="K121" s="13">
        <f t="shared" ref="K121:M121" si="14">SUM(K4:K119)+K120</f>
        <v>-60</v>
      </c>
      <c r="L121" s="10">
        <f t="shared" si="14"/>
        <v>9973</v>
      </c>
      <c r="M121" s="13">
        <f t="shared" si="14"/>
        <v>76</v>
      </c>
      <c r="N121" s="10">
        <f>SUM(N4:N119)+N120</f>
        <v>10773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2020-05-22T13:33:26Z</dcterms:modified>
</cp:coreProperties>
</file>