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8B8E67C8-64A1-4F47-93F4-BD640E6779EF}" xr6:coauthVersionLast="44" xr6:coauthVersionMax="44" xr10:uidLastSave="{00000000-0000-0000-0000-000000000000}"/>
  <bookViews>
    <workbookView xWindow="75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<sst xmlns="http://schemas.openxmlformats.org/spreadsheetml/2006/main" count="250" uniqueCount="246">
  <si>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</si>
  <si>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</si>
  <si>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</si>
  <si>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</si>
  <si>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</si>
  <si>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</si>
  <si>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</si>
  <si>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</si>
  <si>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</si>
  <si>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</si>
  <si>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</si>
  <si>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</si>
  <si>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</si>
  <si>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</si>
  <si>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</si>
  <si>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</si>
  <si>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</si>
  <si>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</si>
  <si>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</si>
  <si>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</si>
  <si>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</si>
  <si>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</si>
  <si>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</si>
  <si>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</si>
  <si>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</si>
  <si>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</si>
  <si>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</si>
  <si>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</si>
  <si>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</si>
  <si>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</si>
  <si>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</si>
  <si>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</si>
  <si>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</si>
  <si>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</si>
  <si>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</si>
  <si>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</si>
  <si>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</si>
  <si>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</si>
  <si>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</si>
  <si>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</si>
  <si>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</si>
  <si>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</si>
  <si>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</si>
  <si>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</si>
  <si>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</si>
  <si>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</si>
  <si>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</si>
  <si>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</si>
  <si>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</si>
  <si>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</si>
  <si>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</si>
  <si>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</si>
  <si>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</si>
  <si>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</si>
  <si>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</si>
  <si>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</si>
  <si>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</si>
  <si>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</si>
  <si>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</si>
  <si>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</si>
  <si>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</si>
  <si>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</si>
  <si>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</si>
  <si>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</si>
  <si>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</si>
  <si>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</si>
  <si>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</si>
  <si>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</si>
  <si>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</si>
  <si>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</si>
  <si>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</si>
  <si>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</si>
  <si>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</si>
  <si>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</si>
  <si>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</si>
  <si>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</si>
  <si>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</si>
  <si>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</si>
  <si>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</si>
  <si>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</si>
  <si>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</si>
  <si>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</si>
  <si>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</si>
  <si>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</si>
  <si>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</si>
  <si>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</si>
  <si>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</si>
  <si>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</si>
  <si>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</si>
  <si>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</si>
  <si>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</si>
  <si>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</si>
  <si>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</si>
  <si>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</si>
  <si>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</si>
  <si>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</si>
  <si>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</si>
  <si>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</si>
  <si>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</si>
  <si>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</si>
  <si>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</si>
  <si>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</si>
  <si>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</si>
  <si>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</si>
  <si>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</si>
  <si>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</si>
  <si>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</si>
  <si>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</si>
  <si>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</si>
  <si>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</si>
  <si>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</si>
  <si>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</si>
  <si>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</si>
  <si>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</si>
  <si>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</si>
  <si>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</si>
  <si>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</si>
  <si>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</si>
  <si>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</si>
  <si>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</si>
  <si>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</si>
  <si>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</si>
  <si>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</si>
  <si>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</si>
  <si>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</si>
  <si>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</si>
  <si>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</si>
  <si>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</si>
  <si>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</si>
  <si>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</si>
  <si>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</si>
  <si>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</si>
  <si>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</si>
  <si>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</si>
  <si>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</si>
  <si>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</si>
  <si>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</si>
  <si>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</si>
  <si>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</si>
  <si>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</si>
  <si>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</si>
  <si>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</si>
  <si>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</si>
  <si>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</si>
  <si>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</si>
  <si>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</si>
  <si>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</si>
  <si>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</si>
  <si>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</si>
  <si>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</si>
  <si>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</si>
  <si>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</si>
  <si>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</si>
  <si>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</si>
  <si>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</si>
  <si>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</si>
  <si>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</si>
  <si>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</si>
  <si>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</si>
  <si>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</si>
  <si>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</si>
  <si>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</si>
  <si>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</si>
  <si>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</si>
  <si>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</si>
  <si>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</si>
  <si>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</si>
  <si>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</si>
  <si>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</si>
  <si>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</si>
  <si>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</si>
  <si>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</si>
  <si>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</si>
  <si>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</si>
  <si>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</si>
  <si>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</si>
  <si>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</si>
  <si>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</si>
  <si>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</si>
  <si>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</si>
  <si>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</si>
  <si>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</si>
  <si>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</si>
  <si>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</si>
  <si>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</si>
  <si>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</si>
  <si>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</si>
  <si>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</si>
  <si>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</si>
  <si>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</si>
  <si>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</si>
  <si>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</si>
  <si>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</si>
  <si>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</si>
  <si>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</si>
  <si>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</si>
  <si>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</si>
  <si>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</si>
  <si>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</si>
  <si>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</si>
  <si>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</si>
  <si>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</si>
  <si>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</si>
  <si>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</si>
  <si>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</si>
  <si>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</si>
  <si>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</si>
  <si>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</si>
  <si>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</si>
  <si>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</si>
  <si>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</si>
  <si>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</si>
  <si>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</si>
  <si>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</si>
  <si>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</si>
  <si>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</si>
  <si>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</si>
  <si>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</si>
  <si>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</si>
  <si>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</si>
  <si>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</si>
  <si>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</si>
  <si>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</si>
  <si>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</si>
  <si>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</si>
  <si>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</si>
  <si>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</si>
  <si>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</si>
  <si>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</si>
  <si>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</si>
  <si>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</si>
  <si>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</si>
  <si>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</si>
  <si>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</si>
  <si>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</si>
  <si>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</si>
  <si>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02-06-2020</t>
  </si>
  <si>
    <t>Numero casi di QUARANTENE/ISOLAMENTI CONCLUSI  al 02-06-2020</t>
  </si>
  <si>
    <t>Isolamento/Qarantena al 03-06-2020</t>
  </si>
  <si>
    <t>Totale casi di QUARANTENE/ISOLAMENTI  al 03-06-2020</t>
  </si>
  <si>
    <t>Numero casi di QUARANTENE IN CORSO al 03-06-2020</t>
  </si>
  <si>
    <t>Numero casi di QUARANTENE CONCLUSE  al 03-06-2020</t>
  </si>
  <si>
    <t>Numero casi di ISOLAMENTI DOMICILIARI FIDUCIARI IN CORSO  al 03-06-2020</t>
  </si>
  <si>
    <t>Numero casi di ISOLAMENTI DOMICILIARI FIDUCIARI CONCLUSI  al 03-06-2020</t>
  </si>
  <si>
    <t>Numero casi di QUARANTENE/ISOLAMENTI IN CORSO  al 03-06-2020</t>
  </si>
  <si>
    <t>Numero casi di QUARANTENE/ISOLAMENTI CONCLUSI  al 03-06-2020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</si>
</sst>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15</v>
      </c>
      <c r="F6" s="6">
        <v>0</v>
      </c>
      <c r="G6" s="6">
        <v>15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17</v>
      </c>
      <c r="E7" s="6">
        <v>534</v>
      </c>
      <c r="F7" s="6">
        <v>13</v>
      </c>
      <c r="G7" s="6">
        <v>459</v>
      </c>
      <c r="H7" s="6">
        <v>3</v>
      </c>
      <c r="I7" s="6">
        <v>76</v>
      </c>
      <c r="J7" s="6">
        <f t="shared" si="1"/>
        <v>16</v>
      </c>
      <c r="K7" s="11">
        <f>J7-D7</f>
        <v>-1</v>
      </c>
      <c r="L7" s="6">
        <f>G7+I7</f>
        <v>535</v>
      </c>
      <c r="M7" s="11">
        <f>L7-E7</f>
        <v>1</v>
      </c>
      <c r="N7" s="6">
        <f t="shared" si="4"/>
        <v>551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20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-1</v>
      </c>
      <c r="L10" s="6">
        <f t="shared" si="3"/>
        <v>21</v>
      </c>
      <c r="M10" s="11">
        <f t="shared" si="0"/>
        <v>1</v>
      </c>
      <c r="N10" s="6">
        <f t="shared" si="4"/>
        <v>21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41</v>
      </c>
      <c r="E11" s="6">
        <v>2208</v>
      </c>
      <c r="F11" s="6">
        <v>22</v>
      </c>
      <c r="G11" s="6">
        <v>1930</v>
      </c>
      <c r="H11" s="6">
        <v>17</v>
      </c>
      <c r="I11" s="6">
        <v>280</v>
      </c>
      <c r="J11" s="6">
        <f t="shared" si="1"/>
        <v>39</v>
      </c>
      <c r="K11" s="11">
        <f t="shared" si="2"/>
        <v>-2</v>
      </c>
      <c r="L11" s="6">
        <f t="shared" si="3"/>
        <v>2210</v>
      </c>
      <c r="M11" s="11">
        <f t="shared" si="0"/>
        <v>2</v>
      </c>
      <c r="N11" s="6">
        <f>L11+J11</f>
        <v>2249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2</v>
      </c>
      <c r="E12" s="6">
        <v>38</v>
      </c>
      <c r="F12" s="6">
        <v>2</v>
      </c>
      <c r="G12" s="6">
        <v>36</v>
      </c>
      <c r="H12" s="6">
        <v>0</v>
      </c>
      <c r="I12" s="6">
        <v>2</v>
      </c>
      <c r="J12" s="6">
        <f t="shared" si="1"/>
        <v>2</v>
      </c>
      <c r="K12" s="11">
        <f t="shared" si="2"/>
        <v>0</v>
      </c>
      <c r="L12" s="6">
        <f t="shared" si="3"/>
        <v>38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7</v>
      </c>
      <c r="E14" s="6">
        <v>437</v>
      </c>
      <c r="F14" s="6">
        <v>5</v>
      </c>
      <c r="G14" s="6">
        <v>324</v>
      </c>
      <c r="H14" s="6">
        <v>2</v>
      </c>
      <c r="I14" s="6">
        <v>113</v>
      </c>
      <c r="J14" s="6">
        <f t="shared" si="1"/>
        <v>7</v>
      </c>
      <c r="K14" s="11">
        <f t="shared" si="2"/>
        <v>0</v>
      </c>
      <c r="L14" s="6">
        <f t="shared" si="3"/>
        <v>437</v>
      </c>
      <c r="M14" s="11">
        <f>L14-E14</f>
        <v>0</v>
      </c>
      <c r="N14" s="6">
        <f t="shared" si="4"/>
        <v>444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2</v>
      </c>
      <c r="E15" s="6">
        <v>37</v>
      </c>
      <c r="F15" s="6">
        <v>0</v>
      </c>
      <c r="G15" s="6">
        <v>32</v>
      </c>
      <c r="H15" s="6">
        <v>2</v>
      </c>
      <c r="I15" s="6">
        <v>5</v>
      </c>
      <c r="J15" s="6">
        <f t="shared" si="1"/>
        <v>2</v>
      </c>
      <c r="K15" s="11">
        <f t="shared" si="2"/>
        <v>0</v>
      </c>
      <c r="L15" s="6">
        <f t="shared" si="3"/>
        <v>37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9</v>
      </c>
      <c r="E16" s="6">
        <v>373</v>
      </c>
      <c r="F16" s="6">
        <v>6</v>
      </c>
      <c r="G16" s="6">
        <v>305</v>
      </c>
      <c r="H16" s="6">
        <v>1</v>
      </c>
      <c r="I16" s="6">
        <v>70</v>
      </c>
      <c r="J16" s="6">
        <f t="shared" si="1"/>
        <v>7</v>
      </c>
      <c r="K16" s="11">
        <f t="shared" si="2"/>
        <v>-2</v>
      </c>
      <c r="L16" s="6">
        <f t="shared" si="3"/>
        <v>375</v>
      </c>
      <c r="M16" s="11">
        <f t="shared" si="0"/>
        <v>2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6</v>
      </c>
      <c r="E18" s="6">
        <v>101</v>
      </c>
      <c r="F18" s="6">
        <v>6</v>
      </c>
      <c r="G18" s="6">
        <v>65</v>
      </c>
      <c r="H18" s="6">
        <v>0</v>
      </c>
      <c r="I18" s="6">
        <v>36</v>
      </c>
      <c r="J18" s="6">
        <f t="shared" si="1"/>
        <v>6</v>
      </c>
      <c r="K18" s="11">
        <f t="shared" si="2"/>
        <v>0</v>
      </c>
      <c r="L18" s="6">
        <f t="shared" si="3"/>
        <v>101</v>
      </c>
      <c r="M18" s="11">
        <f t="shared" si="0"/>
        <v>0</v>
      </c>
      <c r="N18" s="6">
        <f t="shared" si="4"/>
        <v>107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7</v>
      </c>
      <c r="E21" s="6">
        <v>12</v>
      </c>
      <c r="F21" s="6">
        <v>7</v>
      </c>
      <c r="G21" s="6">
        <v>5</v>
      </c>
      <c r="H21" s="6">
        <v>0</v>
      </c>
      <c r="I21" s="6">
        <v>7</v>
      </c>
      <c r="J21" s="6">
        <f t="shared" si="1"/>
        <v>7</v>
      </c>
      <c r="K21" s="11">
        <f t="shared" si="2"/>
        <v>0</v>
      </c>
      <c r="L21" s="6">
        <f t="shared" si="3"/>
        <v>12</v>
      </c>
      <c r="M21" s="11">
        <f t="shared" si="0"/>
        <v>0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11</v>
      </c>
      <c r="E22" s="15">
        <v>290</v>
      </c>
      <c r="F22" s="6">
        <v>11</v>
      </c>
      <c r="G22" s="6">
        <v>261</v>
      </c>
      <c r="H22" s="6">
        <v>0</v>
      </c>
      <c r="I22" s="6">
        <v>29</v>
      </c>
      <c r="J22" s="6">
        <f t="shared" si="1"/>
        <v>11</v>
      </c>
      <c r="K22" s="16">
        <f t="shared" si="2"/>
        <v>0</v>
      </c>
      <c r="L22" s="15">
        <f t="shared" si="3"/>
        <v>290</v>
      </c>
      <c r="M22" s="16">
        <f t="shared" si="0"/>
        <v>0</v>
      </c>
      <c r="N22" s="15">
        <f>L22+J22</f>
        <v>301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2</v>
      </c>
      <c r="E23" s="6">
        <v>11</v>
      </c>
      <c r="F23" s="6">
        <v>2</v>
      </c>
      <c r="G23" s="6">
        <v>3</v>
      </c>
      <c r="H23" s="6">
        <v>0</v>
      </c>
      <c r="I23" s="6">
        <v>8</v>
      </c>
      <c r="J23" s="6">
        <f t="shared" si="1"/>
        <v>2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</v>
      </c>
      <c r="E25" s="6">
        <v>73</v>
      </c>
      <c r="F25" s="6">
        <v>3</v>
      </c>
      <c r="G25" s="6">
        <v>52</v>
      </c>
      <c r="H25" s="6">
        <v>0</v>
      </c>
      <c r="I25" s="6">
        <v>21</v>
      </c>
      <c r="J25" s="6">
        <f t="shared" si="1"/>
        <v>3</v>
      </c>
      <c r="K25" s="11">
        <f>J25-D25</f>
        <v>0</v>
      </c>
      <c r="L25" s="6">
        <f t="shared" si="3"/>
        <v>73</v>
      </c>
      <c r="M25" s="11">
        <f t="shared" si="0"/>
        <v>0</v>
      </c>
      <c r="N25" s="6">
        <f t="shared" si="4"/>
        <v>76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0</v>
      </c>
      <c r="E26" s="6">
        <v>45</v>
      </c>
      <c r="F26" s="6">
        <v>0</v>
      </c>
      <c r="G26" s="6">
        <v>40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45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3</v>
      </c>
      <c r="E31" s="6">
        <v>44</v>
      </c>
      <c r="F31" s="6">
        <v>0</v>
      </c>
      <c r="G31" s="6">
        <v>36</v>
      </c>
      <c r="H31" s="6">
        <v>2</v>
      </c>
      <c r="I31" s="6">
        <v>9</v>
      </c>
      <c r="J31" s="6">
        <f t="shared" si="1"/>
        <v>2</v>
      </c>
      <c r="K31" s="11">
        <f t="shared" si="2"/>
        <v>-1</v>
      </c>
      <c r="L31" s="6">
        <f t="shared" si="3"/>
        <v>45</v>
      </c>
      <c r="M31" s="11">
        <f t="shared" si="0"/>
        <v>1</v>
      </c>
      <c r="N31" s="6">
        <f t="shared" si="4"/>
        <v>47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6</v>
      </c>
      <c r="E32" s="6">
        <v>97</v>
      </c>
      <c r="F32" s="6">
        <v>5</v>
      </c>
      <c r="G32" s="6">
        <v>78</v>
      </c>
      <c r="H32" s="6">
        <v>0</v>
      </c>
      <c r="I32" s="6">
        <v>20</v>
      </c>
      <c r="J32" s="6">
        <f t="shared" si="1"/>
        <v>5</v>
      </c>
      <c r="K32" s="11">
        <f t="shared" si="2"/>
        <v>-1</v>
      </c>
      <c r="L32" s="6">
        <f t="shared" si="3"/>
        <v>98</v>
      </c>
      <c r="M32" s="11">
        <f t="shared" si="0"/>
        <v>1</v>
      </c>
      <c r="N32" s="6">
        <f t="shared" si="4"/>
        <v>103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11</v>
      </c>
      <c r="F35" s="6">
        <v>0</v>
      </c>
      <c r="G35" s="6">
        <v>10</v>
      </c>
      <c r="H35" s="6">
        <v>1</v>
      </c>
      <c r="I35" s="6">
        <v>1</v>
      </c>
      <c r="J35" s="6">
        <f t="shared" si="1"/>
        <v>1</v>
      </c>
      <c r="K35" s="11">
        <f t="shared" si="2"/>
        <v>0</v>
      </c>
      <c r="L35" s="6">
        <f t="shared" si="3"/>
        <v>11</v>
      </c>
      <c r="M35" s="11">
        <f t="shared" si="0"/>
        <v>0</v>
      </c>
      <c r="N35" s="6">
        <f t="shared" si="4"/>
        <v>12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84</v>
      </c>
      <c r="F36" s="6">
        <v>4</v>
      </c>
      <c r="G36" s="6">
        <v>73</v>
      </c>
      <c r="H36" s="6">
        <v>0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84</v>
      </c>
      <c r="M36" s="11">
        <f t="shared" ref="M36:M67" si="6">L36-E36</f>
        <v>0</v>
      </c>
      <c r="N36" s="6">
        <f t="shared" si="4"/>
        <v>88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3</v>
      </c>
      <c r="E39" s="6">
        <v>7</v>
      </c>
      <c r="F39" s="6">
        <v>2</v>
      </c>
      <c r="G39" s="6">
        <v>7</v>
      </c>
      <c r="H39" s="6">
        <v>0</v>
      </c>
      <c r="I39" s="6">
        <v>1</v>
      </c>
      <c r="J39" s="6">
        <f t="shared" si="1"/>
        <v>2</v>
      </c>
      <c r="K39" s="11">
        <f t="shared" si="5"/>
        <v>-1</v>
      </c>
      <c r="L39" s="6">
        <f t="shared" si="3"/>
        <v>8</v>
      </c>
      <c r="M39" s="11">
        <f t="shared" si="6"/>
        <v>1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9</v>
      </c>
      <c r="E40" s="6">
        <v>29</v>
      </c>
      <c r="F40" s="6">
        <v>9</v>
      </c>
      <c r="G40" s="6">
        <v>13</v>
      </c>
      <c r="H40" s="6">
        <v>0</v>
      </c>
      <c r="I40" s="6">
        <v>16</v>
      </c>
      <c r="J40" s="6">
        <f t="shared" si="1"/>
        <v>9</v>
      </c>
      <c r="K40" s="11">
        <f t="shared" si="5"/>
        <v>0</v>
      </c>
      <c r="L40" s="6">
        <f t="shared" si="3"/>
        <v>29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59</v>
      </c>
      <c r="F41" s="6">
        <v>0</v>
      </c>
      <c r="G41" s="6">
        <v>26</v>
      </c>
      <c r="H41" s="6">
        <v>1</v>
      </c>
      <c r="I41" s="6">
        <v>33</v>
      </c>
      <c r="J41" s="6">
        <f t="shared" si="1"/>
        <v>1</v>
      </c>
      <c r="K41" s="11">
        <f t="shared" si="5"/>
        <v>0</v>
      </c>
      <c r="L41" s="6">
        <f t="shared" si="3"/>
        <v>59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24</v>
      </c>
      <c r="E43" s="6">
        <v>400</v>
      </c>
      <c r="F43" s="6">
        <v>19</v>
      </c>
      <c r="G43" s="6">
        <v>347</v>
      </c>
      <c r="H43" s="6">
        <v>3</v>
      </c>
      <c r="I43" s="6">
        <v>55</v>
      </c>
      <c r="J43" s="6">
        <f t="shared" si="1"/>
        <v>22</v>
      </c>
      <c r="K43" s="11">
        <f t="shared" si="5"/>
        <v>-2</v>
      </c>
      <c r="L43" s="6">
        <f t="shared" si="3"/>
        <v>402</v>
      </c>
      <c r="M43" s="11">
        <f t="shared" si="6"/>
        <v>2</v>
      </c>
      <c r="N43" s="6">
        <f t="shared" si="4"/>
        <v>424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</v>
      </c>
      <c r="E44" s="6">
        <v>171</v>
      </c>
      <c r="F44" s="6">
        <v>1</v>
      </c>
      <c r="G44" s="6">
        <v>110</v>
      </c>
      <c r="H44" s="6">
        <v>1</v>
      </c>
      <c r="I44" s="6">
        <v>61</v>
      </c>
      <c r="J44" s="6">
        <f t="shared" si="1"/>
        <v>2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173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6</v>
      </c>
      <c r="E45" s="6">
        <v>27</v>
      </c>
      <c r="F45" s="6">
        <v>2</v>
      </c>
      <c r="G45" s="6">
        <v>18</v>
      </c>
      <c r="H45" s="6">
        <v>1</v>
      </c>
      <c r="I45" s="6">
        <v>12</v>
      </c>
      <c r="J45" s="6">
        <f t="shared" si="1"/>
        <v>3</v>
      </c>
      <c r="K45" s="11">
        <f t="shared" si="5"/>
        <v>-3</v>
      </c>
      <c r="L45" s="6">
        <f t="shared" si="3"/>
        <v>30</v>
      </c>
      <c r="M45" s="11">
        <f t="shared" si="6"/>
        <v>3</v>
      </c>
      <c r="N45" s="6">
        <f t="shared" si="4"/>
        <v>33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1</v>
      </c>
      <c r="L48" s="6">
        <f t="shared" si="3"/>
        <v>18</v>
      </c>
      <c r="M48" s="11">
        <f t="shared" si="6"/>
        <v>-1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76</v>
      </c>
      <c r="F50" s="6">
        <v>2</v>
      </c>
      <c r="G50" s="6">
        <v>67</v>
      </c>
      <c r="H50" s="6">
        <v>0</v>
      </c>
      <c r="I50" s="6">
        <v>9</v>
      </c>
      <c r="J50" s="6">
        <f t="shared" si="1"/>
        <v>2</v>
      </c>
      <c r="K50" s="16">
        <f t="shared" si="5"/>
        <v>0</v>
      </c>
      <c r="L50" s="15">
        <f t="shared" si="3"/>
        <v>76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8</v>
      </c>
      <c r="E54" s="15">
        <v>512</v>
      </c>
      <c r="F54" s="6">
        <v>2</v>
      </c>
      <c r="G54" s="6">
        <v>310</v>
      </c>
      <c r="H54" s="6">
        <v>4</v>
      </c>
      <c r="I54" s="6">
        <v>204</v>
      </c>
      <c r="J54" s="6">
        <f t="shared" si="1"/>
        <v>6</v>
      </c>
      <c r="K54" s="16">
        <f t="shared" si="5"/>
        <v>-2</v>
      </c>
      <c r="L54" s="15">
        <f t="shared" si="3"/>
        <v>514</v>
      </c>
      <c r="M54" s="16">
        <f t="shared" si="6"/>
        <v>2</v>
      </c>
      <c r="N54" s="15">
        <f t="shared" si="4"/>
        <v>520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42</v>
      </c>
      <c r="F55" s="6">
        <v>0</v>
      </c>
      <c r="G55" s="6">
        <v>29</v>
      </c>
      <c r="H55" s="6">
        <v>1</v>
      </c>
      <c r="I55" s="6">
        <v>13</v>
      </c>
      <c r="J55" s="6">
        <f t="shared" si="1"/>
        <v>1</v>
      </c>
      <c r="K55" s="11">
        <f t="shared" si="5"/>
        <v>0</v>
      </c>
      <c r="L55" s="6">
        <f t="shared" si="3"/>
        <v>42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3</v>
      </c>
      <c r="E56" s="6">
        <v>53</v>
      </c>
      <c r="F56" s="6">
        <v>1</v>
      </c>
      <c r="G56" s="6">
        <v>45</v>
      </c>
      <c r="H56" s="6">
        <v>0</v>
      </c>
      <c r="I56" s="6">
        <v>10</v>
      </c>
      <c r="J56" s="6">
        <f t="shared" si="1"/>
        <v>1</v>
      </c>
      <c r="K56" s="11">
        <f t="shared" si="5"/>
        <v>-2</v>
      </c>
      <c r="L56" s="6">
        <f t="shared" si="3"/>
        <v>55</v>
      </c>
      <c r="M56" s="11">
        <f t="shared" si="6"/>
        <v>2</v>
      </c>
      <c r="N56" s="6">
        <f t="shared" si="4"/>
        <v>56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0</v>
      </c>
      <c r="I58" s="6">
        <v>16</v>
      </c>
      <c r="J58" s="6">
        <f t="shared" si="1"/>
        <v>0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0</v>
      </c>
      <c r="E59" s="6">
        <v>49</v>
      </c>
      <c r="F59" s="6">
        <v>0</v>
      </c>
      <c r="G59" s="6">
        <v>29</v>
      </c>
      <c r="H59" s="6">
        <v>0</v>
      </c>
      <c r="I59" s="6">
        <v>20</v>
      </c>
      <c r="J59" s="6">
        <f t="shared" si="1"/>
        <v>0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49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0</v>
      </c>
      <c r="E63" s="6">
        <v>103</v>
      </c>
      <c r="F63" s="6">
        <v>0</v>
      </c>
      <c r="G63" s="6">
        <v>87</v>
      </c>
      <c r="H63" s="6">
        <v>0</v>
      </c>
      <c r="I63" s="6">
        <v>16</v>
      </c>
      <c r="J63" s="6">
        <f t="shared" si="1"/>
        <v>0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103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0</v>
      </c>
      <c r="E64" s="6">
        <v>257</v>
      </c>
      <c r="F64" s="6">
        <v>0</v>
      </c>
      <c r="G64" s="6">
        <v>234</v>
      </c>
      <c r="H64" s="6">
        <v>0</v>
      </c>
      <c r="I64" s="6">
        <v>23</v>
      </c>
      <c r="J64" s="6">
        <f t="shared" si="1"/>
        <v>0</v>
      </c>
      <c r="K64" s="11">
        <f t="shared" si="5"/>
        <v>0</v>
      </c>
      <c r="L64" s="6">
        <f t="shared" si="3"/>
        <v>257</v>
      </c>
      <c r="M64" s="11">
        <f t="shared" si="6"/>
        <v>0</v>
      </c>
      <c r="N64" s="6">
        <f>L64+J64</f>
        <v>257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28</v>
      </c>
      <c r="F69" s="6">
        <v>0</v>
      </c>
      <c r="G69" s="6">
        <v>15</v>
      </c>
      <c r="H69" s="6">
        <v>0</v>
      </c>
      <c r="I69" s="6">
        <v>13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28</v>
      </c>
      <c r="M69" s="11">
        <f t="shared" si="8"/>
        <v>0</v>
      </c>
      <c r="N69" s="6">
        <f t="shared" ref="N69:N120" si="11">L69+J69</f>
        <v>28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19</v>
      </c>
      <c r="E75" s="6">
        <v>118</v>
      </c>
      <c r="F75" s="6">
        <v>18</v>
      </c>
      <c r="G75" s="6">
        <v>62</v>
      </c>
      <c r="H75" s="6">
        <v>1</v>
      </c>
      <c r="I75" s="6">
        <v>56</v>
      </c>
      <c r="J75" s="6">
        <f t="shared" si="9"/>
        <v>19</v>
      </c>
      <c r="K75" s="11">
        <f t="shared" si="7"/>
        <v>0</v>
      </c>
      <c r="L75" s="6">
        <f t="shared" si="10"/>
        <v>118</v>
      </c>
      <c r="M75" s="11">
        <f t="shared" si="8"/>
        <v>0</v>
      </c>
      <c r="N75" s="6">
        <f t="shared" si="11"/>
        <v>137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25</v>
      </c>
      <c r="F76" s="6">
        <v>0</v>
      </c>
      <c r="G76" s="6">
        <v>20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25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31</v>
      </c>
      <c r="F77" s="6">
        <v>0</v>
      </c>
      <c r="G77" s="6">
        <v>20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31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6</v>
      </c>
      <c r="E79" s="6">
        <v>56</v>
      </c>
      <c r="F79" s="6">
        <v>5</v>
      </c>
      <c r="G79" s="6">
        <v>43</v>
      </c>
      <c r="H79" s="6">
        <v>0</v>
      </c>
      <c r="I79" s="6">
        <v>14</v>
      </c>
      <c r="J79" s="6">
        <f t="shared" si="9"/>
        <v>5</v>
      </c>
      <c r="K79" s="11">
        <f t="shared" si="7"/>
        <v>-1</v>
      </c>
      <c r="L79" s="6">
        <f t="shared" si="10"/>
        <v>57</v>
      </c>
      <c r="M79" s="11">
        <f t="shared" si="8"/>
        <v>1</v>
      </c>
      <c r="N79" s="6">
        <f t="shared" si="11"/>
        <v>62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</v>
      </c>
      <c r="E80" s="15">
        <v>76</v>
      </c>
      <c r="F80" s="6">
        <v>3</v>
      </c>
      <c r="G80" s="6">
        <v>65</v>
      </c>
      <c r="H80" s="6">
        <v>0</v>
      </c>
      <c r="I80" s="6">
        <v>11</v>
      </c>
      <c r="J80" s="6">
        <f t="shared" si="9"/>
        <v>3</v>
      </c>
      <c r="K80" s="16">
        <f t="shared" si="7"/>
        <v>0</v>
      </c>
      <c r="L80" s="15">
        <f t="shared" si="10"/>
        <v>76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117</v>
      </c>
      <c r="F87" s="6">
        <v>0</v>
      </c>
      <c r="G87" s="6">
        <v>114</v>
      </c>
      <c r="H87" s="6">
        <v>0</v>
      </c>
      <c r="I87" s="6">
        <v>3</v>
      </c>
      <c r="J87" s="6">
        <f t="shared" si="9"/>
        <v>0</v>
      </c>
      <c r="K87" s="11">
        <f t="shared" si="7"/>
        <v>0</v>
      </c>
      <c r="L87" s="6">
        <f t="shared" si="10"/>
        <v>117</v>
      </c>
      <c r="M87" s="11">
        <f t="shared" si="8"/>
        <v>0</v>
      </c>
      <c r="N87" s="6">
        <f t="shared" si="11"/>
        <v>117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</v>
      </c>
      <c r="E88" s="6">
        <v>51</v>
      </c>
      <c r="F88" s="6">
        <v>0</v>
      </c>
      <c r="G88" s="6">
        <v>32</v>
      </c>
      <c r="H88" s="6">
        <v>1</v>
      </c>
      <c r="I88" s="6">
        <v>19</v>
      </c>
      <c r="J88" s="6">
        <f t="shared" si="9"/>
        <v>1</v>
      </c>
      <c r="K88" s="11">
        <f t="shared" si="7"/>
        <v>0</v>
      </c>
      <c r="L88" s="6">
        <f t="shared" si="10"/>
        <v>51</v>
      </c>
      <c r="M88" s="11">
        <f t="shared" si="8"/>
        <v>0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0</v>
      </c>
      <c r="G91" s="6">
        <v>183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196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37</v>
      </c>
      <c r="F94" s="6">
        <v>4</v>
      </c>
      <c r="G94" s="6">
        <v>20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37</v>
      </c>
      <c r="M94" s="11">
        <f t="shared" si="8"/>
        <v>0</v>
      </c>
      <c r="N94" s="6">
        <f t="shared" si="11"/>
        <v>41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2</v>
      </c>
      <c r="E98" s="6">
        <v>123</v>
      </c>
      <c r="F98" s="6">
        <v>1</v>
      </c>
      <c r="G98" s="6">
        <v>97</v>
      </c>
      <c r="H98" s="6">
        <v>0</v>
      </c>
      <c r="I98" s="6">
        <v>27</v>
      </c>
      <c r="J98" s="6">
        <f t="shared" si="9"/>
        <v>1</v>
      </c>
      <c r="K98" s="11">
        <f t="shared" si="7"/>
        <v>-1</v>
      </c>
      <c r="L98" s="6">
        <f t="shared" si="10"/>
        <v>124</v>
      </c>
      <c r="M98" s="11">
        <f t="shared" si="8"/>
        <v>1</v>
      </c>
      <c r="N98" s="6">
        <f t="shared" si="11"/>
        <v>125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</v>
      </c>
      <c r="E99" s="6">
        <v>27</v>
      </c>
      <c r="F99" s="6">
        <v>1</v>
      </c>
      <c r="G99" s="6">
        <v>21</v>
      </c>
      <c r="H99" s="6">
        <v>0</v>
      </c>
      <c r="I99" s="6">
        <v>6</v>
      </c>
      <c r="J99" s="6">
        <f t="shared" si="9"/>
        <v>1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28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19</v>
      </c>
      <c r="F102" s="6">
        <v>0</v>
      </c>
      <c r="G102" s="6">
        <v>10</v>
      </c>
      <c r="H102" s="6">
        <v>1</v>
      </c>
      <c r="I102" s="6">
        <v>9</v>
      </c>
      <c r="J102" s="6">
        <f t="shared" si="9"/>
        <v>1</v>
      </c>
      <c r="K102" s="11">
        <f t="shared" si="12"/>
        <v>0</v>
      </c>
      <c r="L102" s="6">
        <f t="shared" si="10"/>
        <v>19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5</v>
      </c>
      <c r="E105" s="6">
        <v>13</v>
      </c>
      <c r="F105" s="6">
        <v>5</v>
      </c>
      <c r="G105" s="6">
        <v>11</v>
      </c>
      <c r="H105" s="6">
        <v>0</v>
      </c>
      <c r="I105" s="6">
        <v>2</v>
      </c>
      <c r="J105" s="6">
        <f t="shared" si="9"/>
        <v>5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3</v>
      </c>
      <c r="E108" s="6">
        <v>79</v>
      </c>
      <c r="F108" s="6">
        <v>2</v>
      </c>
      <c r="G108" s="6">
        <v>74</v>
      </c>
      <c r="H108" s="6">
        <v>1</v>
      </c>
      <c r="I108" s="6">
        <v>5</v>
      </c>
      <c r="J108" s="6">
        <f t="shared" si="9"/>
        <v>3</v>
      </c>
      <c r="K108" s="11">
        <f t="shared" si="12"/>
        <v>0</v>
      </c>
      <c r="L108" s="6">
        <f t="shared" si="10"/>
        <v>79</v>
      </c>
      <c r="M108" s="11">
        <f t="shared" si="13"/>
        <v>0</v>
      </c>
      <c r="N108" s="6">
        <f t="shared" si="11"/>
        <v>82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2</v>
      </c>
      <c r="E109" s="6">
        <v>68</v>
      </c>
      <c r="F109" s="6">
        <v>1</v>
      </c>
      <c r="G109" s="6">
        <v>51</v>
      </c>
      <c r="H109" s="6">
        <v>1</v>
      </c>
      <c r="I109" s="6">
        <v>17</v>
      </c>
      <c r="J109" s="6">
        <f t="shared" si="9"/>
        <v>2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53</v>
      </c>
      <c r="F111" s="6">
        <v>0</v>
      </c>
      <c r="G111" s="6">
        <v>37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95</v>
      </c>
      <c r="F116" s="6">
        <v>4</v>
      </c>
      <c r="G116" s="6">
        <v>80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95</v>
      </c>
      <c r="M116" s="11">
        <f t="shared" si="13"/>
        <v>0</v>
      </c>
      <c r="N116" s="6">
        <f t="shared" si="11"/>
        <v>99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48</v>
      </c>
      <c r="E120" s="6">
        <v>933</v>
      </c>
      <c r="F120" s="6">
        <v>38</v>
      </c>
      <c r="G120" s="6">
        <v>438</v>
      </c>
      <c r="H120" s="6">
        <v>8</v>
      </c>
      <c r="I120" s="6">
        <v>497</v>
      </c>
      <c r="J120" s="6">
        <f>+H120+F120</f>
        <v>46</v>
      </c>
      <c r="K120" s="11">
        <f t="shared" si="12"/>
        <v>-2</v>
      </c>
      <c r="L120" s="6">
        <f t="shared" si="10"/>
        <v>935</v>
      </c>
      <c r="M120" s="11">
        <f t="shared" si="13"/>
        <v>2</v>
      </c>
      <c r="N120" s="6">
        <f t="shared" si="11"/>
        <v>981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282</v>
      </c>
      <c r="E121" s="10">
        <f>SUM(E4:E120)</f>
        <v>10652</v>
      </c>
      <c r="F121" s="10">
        <f>SUM(F4:F119)+F120</f>
        <v>207</v>
      </c>
      <c r="G121" s="10">
        <f>SUM(G4:G119)+G120</f>
        <v>8287</v>
      </c>
      <c r="H121" s="10">
        <f>SUM(H4:H119)+H120</f>
        <v>54</v>
      </c>
      <c r="I121" s="10">
        <f>SUM(I4:I119)+I120</f>
        <v>2386</v>
      </c>
      <c r="J121" s="10">
        <f>SUM(J4:J119)+J120</f>
        <v>261</v>
      </c>
      <c r="K121" s="13">
        <f t="shared" ref="K121:M121" si="14">SUM(K4:K119)+K120</f>
        <v>-21</v>
      </c>
      <c r="L121" s="10">
        <f t="shared" si="14"/>
        <v>10673</v>
      </c>
      <c r="M121" s="13">
        <f t="shared" si="14"/>
        <v>21</v>
      </c>
      <c r="N121" s="10">
        <f>SUM(N4:N119)+N120</f>
        <v>10934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2020-06-03T08:48:08Z</dcterms:modified>
</cp:coreProperties>
</file>