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5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<sst xmlns="http://schemas.openxmlformats.org/spreadsheetml/2006/main" count="250" uniqueCount="246">
  <si>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</si>
  <si>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</si>
  <si>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</si>
  <si>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</si>
  <si>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</si>
  <si>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</si>
  <si>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</si>
  <si>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</si>
  <si>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</si>
  <si>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</si>
  <si>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</si>
  <si>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</si>
  <si>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</si>
  <si>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</si>
  <si>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</si>
  <si>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</si>
  <si>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</si>
  <si>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</si>
  <si>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</si>
  <si>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</si>
  <si>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</si>
  <si>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</si>
  <si>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</si>
  <si>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</si>
  <si>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</si>
  <si>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</si>
  <si>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</si>
  <si>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</si>
  <si>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</si>
  <si>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</si>
  <si>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</si>
  <si>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</si>
  <si>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</si>
  <si>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</si>
  <si>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</si>
  <si>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</si>
  <si>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</si>
  <si>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</si>
  <si>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</si>
  <si>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</si>
  <si>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</si>
  <si>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</si>
  <si>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</si>
  <si>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</si>
  <si>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</si>
  <si>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</si>
  <si>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</si>
  <si>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</si>
  <si>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</si>
  <si>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</si>
  <si>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</si>
  <si>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</si>
  <si>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</si>
  <si>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</si>
  <si>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</si>
  <si>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</si>
  <si>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</si>
  <si>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</si>
  <si>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</si>
  <si>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</si>
  <si>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</si>
  <si>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</si>
  <si>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</si>
  <si>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</si>
  <si>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</si>
  <si>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</si>
  <si>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</si>
  <si>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</si>
  <si>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</si>
  <si>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</si>
  <si>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</si>
  <si>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</si>
  <si>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</si>
  <si>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</si>
  <si>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</si>
  <si>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</si>
  <si>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</si>
  <si>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</si>
  <si>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</si>
  <si>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</si>
  <si>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</si>
  <si>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</si>
  <si>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</si>
  <si>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</si>
  <si>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</si>
  <si>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</si>
  <si>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</si>
  <si>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</si>
  <si>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</si>
  <si>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</si>
  <si>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</si>
  <si>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</si>
  <si>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</si>
  <si>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</si>
  <si>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</si>
  <si>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</si>
  <si>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</si>
  <si>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</si>
  <si>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</si>
  <si>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</si>
  <si>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</si>
  <si>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</si>
  <si>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</si>
  <si>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</si>
  <si>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</si>
  <si>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</si>
  <si>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</si>
  <si>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</si>
  <si>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</si>
  <si>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</si>
  <si>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</si>
  <si>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</si>
  <si>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</si>
  <si>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</si>
  <si>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</si>
  <si>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</si>
  <si>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</si>
  <si>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</si>
  <si>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</si>
  <si>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</si>
  <si>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</si>
  <si>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</si>
  <si>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</si>
  <si>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</si>
  <si>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</si>
  <si>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</si>
  <si>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</si>
  <si>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</si>
  <si>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</si>
  <si>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</si>
  <si>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</si>
  <si>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</si>
  <si>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</si>
  <si>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</si>
  <si>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</si>
  <si>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</si>
  <si>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</si>
  <si>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</si>
  <si>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</si>
  <si>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</si>
  <si>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</si>
  <si>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</si>
  <si>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</si>
  <si>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</si>
  <si>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</si>
  <si>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</si>
  <si>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</si>
  <si>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</si>
  <si>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</si>
  <si>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</si>
  <si>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</si>
  <si>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</si>
  <si>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</si>
  <si>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</si>
  <si>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</si>
  <si>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</si>
  <si>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</si>
  <si>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</si>
  <si>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</si>
  <si>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</si>
  <si>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</si>
  <si>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</si>
  <si>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</si>
  <si>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</si>
  <si>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</si>
  <si>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</si>
  <si>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</si>
  <si>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</si>
  <si>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</si>
  <si>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</si>
  <si>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</si>
  <si>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</si>
  <si>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</si>
  <si>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</si>
  <si>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</si>
  <si>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</si>
  <si>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</si>
  <si>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</si>
  <si>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</si>
  <si>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</si>
  <si>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</si>
  <si>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</si>
  <si>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</si>
  <si>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</si>
  <si>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</si>
  <si>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</si>
  <si>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</si>
  <si>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</si>
  <si>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</si>
  <si>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</si>
  <si>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</si>
  <si>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</si>
  <si>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</si>
  <si>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</si>
  <si>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</si>
  <si>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</si>
  <si>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</si>
  <si>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</si>
  <si>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</si>
  <si>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</si>
  <si>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</si>
  <si>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</si>
  <si>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</si>
  <si>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</si>
  <si>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</si>
  <si>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</si>
  <si>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</si>
  <si>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</si>
  <si>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</si>
  <si>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</si>
  <si>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</si>
  <si>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</si>
  <si>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</si>
  <si>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</si>
  <si>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</si>
  <si>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</si>
  <si>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</si>
  <si>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</si>
  <si>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</si>
  <si>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</si>
  <si>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</si>
  <si>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</si>
  <si>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</si>
  <si>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</si>
  <si>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</si>
  <si>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</si>
  <si>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</si>
  <si>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</si>
  <si>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</si>
  <si>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</si>
  <si>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</si>
  <si>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</si>
  <si>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</si>
  <si>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</si>
  <si>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</si>
  <si>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</si>
  <si>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24-07-2020</t>
  </si>
  <si>
    <t>Numero casi di QUARANTENE/ISOLAMENTI CONCLUSI al 24-07-2020</t>
  </si>
  <si>
    <t>Isolamento/Qarantena al 25-07-2020</t>
  </si>
  <si>
    <t>Totale casi di QUARANTENE/ISOLAMENTI al 25-07-2020</t>
  </si>
  <si>
    <t>Numero casi di QUARANTENE/ISOLAMENTI IN CORSO al 25-07-2020</t>
  </si>
  <si>
    <t>Numero casi di QUARANTENE/ISOLAMENTI CONCLUSI al 25-07-2020</t>
  </si>
  <si>
    <t>Numero casi di QUARANTENE IN CORSO al 25-07-2020</t>
  </si>
  <si>
    <t>Numero casi di QUARANTENE CONCLUSE al 25-07-2020</t>
  </si>
  <si>
    <t>Numero casi di ISOLAMENTI DOMICILIARI FIDUCIARI IN CORSO al 25-07-2020</t>
  </si>
  <si>
    <t>Numero casi di ISOLAMENTI DOMICILIARI FIDUCIARI CONCLUSI al 25-07-2020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</si>
</sst>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M14" sqref="M14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11</v>
      </c>
      <c r="E9" s="6">
        <v>131</v>
      </c>
      <c r="F9" s="6">
        <v>8</v>
      </c>
      <c r="G9" s="6">
        <v>115</v>
      </c>
      <c r="H9" s="6">
        <v>1</v>
      </c>
      <c r="I9" s="6">
        <v>19</v>
      </c>
      <c r="J9" s="6">
        <f t="shared" si="1"/>
        <v>9</v>
      </c>
      <c r="K9" s="11">
        <f t="shared" si="2"/>
        <v>-2</v>
      </c>
      <c r="L9" s="6">
        <f t="shared" si="3"/>
        <v>134</v>
      </c>
      <c r="M9" s="11">
        <f t="shared" si="0"/>
        <v>3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83</v>
      </c>
      <c r="E11" s="6">
        <v>2359</v>
      </c>
      <c r="F11" s="6">
        <v>32</v>
      </c>
      <c r="G11" s="6">
        <v>1993</v>
      </c>
      <c r="H11" s="6">
        <v>53</v>
      </c>
      <c r="I11" s="6">
        <v>369</v>
      </c>
      <c r="J11" s="6">
        <f t="shared" si="1"/>
        <v>85</v>
      </c>
      <c r="K11" s="11">
        <f t="shared" si="2"/>
        <v>2</v>
      </c>
      <c r="L11" s="6">
        <f t="shared" si="3"/>
        <v>2362</v>
      </c>
      <c r="M11" s="11">
        <f t="shared" si="0"/>
        <v>3</v>
      </c>
      <c r="N11" s="6">
        <f>L11+J11</f>
        <v>2447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56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-1</v>
      </c>
      <c r="L13" s="6">
        <f t="shared" si="3"/>
        <v>57</v>
      </c>
      <c r="M13" s="11">
        <f t="shared" si="0"/>
        <v>1</v>
      </c>
      <c r="N13" s="6">
        <f t="shared" si="4"/>
        <v>59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16</v>
      </c>
      <c r="E14" s="6">
        <v>464</v>
      </c>
      <c r="F14" s="6">
        <v>3</v>
      </c>
      <c r="G14" s="6">
        <v>338</v>
      </c>
      <c r="H14" s="6">
        <v>11</v>
      </c>
      <c r="I14" s="6">
        <v>127</v>
      </c>
      <c r="J14" s="6">
        <f t="shared" si="1"/>
        <v>14</v>
      </c>
      <c r="K14" s="11">
        <f t="shared" si="2"/>
        <v>-2</v>
      </c>
      <c r="L14" s="6">
        <f t="shared" si="3"/>
        <v>465</v>
      </c>
      <c r="M14" s="11">
        <f>L14-E14</f>
        <v>1</v>
      </c>
      <c r="N14" s="6">
        <f t="shared" si="4"/>
        <v>479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5</v>
      </c>
      <c r="E15" s="6">
        <v>39</v>
      </c>
      <c r="F15" s="6">
        <v>8</v>
      </c>
      <c r="G15" s="6">
        <v>32</v>
      </c>
      <c r="H15" s="6">
        <v>0</v>
      </c>
      <c r="I15" s="6">
        <v>7</v>
      </c>
      <c r="J15" s="6">
        <f t="shared" si="1"/>
        <v>8</v>
      </c>
      <c r="K15" s="11">
        <f t="shared" si="2"/>
        <v>3</v>
      </c>
      <c r="L15" s="6">
        <f t="shared" si="3"/>
        <v>39</v>
      </c>
      <c r="M15" s="11">
        <f t="shared" si="0"/>
        <v>0</v>
      </c>
      <c r="N15" s="6">
        <f t="shared" si="4"/>
        <v>47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13</v>
      </c>
      <c r="E16" s="6">
        <v>398</v>
      </c>
      <c r="F16" s="6">
        <v>6</v>
      </c>
      <c r="G16" s="6">
        <v>317</v>
      </c>
      <c r="H16" s="6">
        <v>6</v>
      </c>
      <c r="I16" s="6">
        <v>82</v>
      </c>
      <c r="J16" s="6">
        <f t="shared" si="1"/>
        <v>12</v>
      </c>
      <c r="K16" s="11">
        <f t="shared" si="2"/>
        <v>-1</v>
      </c>
      <c r="L16" s="6">
        <f t="shared" si="3"/>
        <v>399</v>
      </c>
      <c r="M16" s="11">
        <f t="shared" si="0"/>
        <v>1</v>
      </c>
      <c r="N16" s="6">
        <f>L16+J16</f>
        <v>411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86</v>
      </c>
      <c r="F20" s="6">
        <v>0</v>
      </c>
      <c r="G20" s="6">
        <v>62</v>
      </c>
      <c r="H20" s="6">
        <v>0</v>
      </c>
      <c r="I20" s="6">
        <v>24</v>
      </c>
      <c r="J20" s="6">
        <f t="shared" si="1"/>
        <v>0</v>
      </c>
      <c r="K20" s="11">
        <f>J20-D20</f>
        <v>0</v>
      </c>
      <c r="L20" s="6">
        <f t="shared" si="3"/>
        <v>86</v>
      </c>
      <c r="M20" s="11">
        <f t="shared" si="0"/>
        <v>0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5</v>
      </c>
      <c r="E22" s="15">
        <v>307</v>
      </c>
      <c r="F22" s="6">
        <v>3</v>
      </c>
      <c r="G22" s="6">
        <v>273</v>
      </c>
      <c r="H22" s="6">
        <v>2</v>
      </c>
      <c r="I22" s="6">
        <v>34</v>
      </c>
      <c r="J22" s="6">
        <f t="shared" si="1"/>
        <v>5</v>
      </c>
      <c r="K22" s="16">
        <f t="shared" si="2"/>
        <v>0</v>
      </c>
      <c r="L22" s="15">
        <f t="shared" si="3"/>
        <v>307</v>
      </c>
      <c r="M22" s="16">
        <f t="shared" si="0"/>
        <v>0</v>
      </c>
      <c r="N22" s="15">
        <f>L22+J22</f>
        <v>312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84</v>
      </c>
      <c r="F25" s="6">
        <v>0</v>
      </c>
      <c r="G25" s="6">
        <v>55</v>
      </c>
      <c r="H25" s="6">
        <v>6</v>
      </c>
      <c r="I25" s="6">
        <v>29</v>
      </c>
      <c r="J25" s="6">
        <f t="shared" si="1"/>
        <v>6</v>
      </c>
      <c r="K25" s="11">
        <f>J25-D25</f>
        <v>0</v>
      </c>
      <c r="L25" s="6">
        <f t="shared" si="3"/>
        <v>84</v>
      </c>
      <c r="M25" s="11">
        <f t="shared" si="0"/>
        <v>0</v>
      </c>
      <c r="N25" s="6">
        <f t="shared" si="4"/>
        <v>90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6</v>
      </c>
      <c r="E26" s="6">
        <v>51</v>
      </c>
      <c r="F26" s="6">
        <v>2</v>
      </c>
      <c r="G26" s="6">
        <v>45</v>
      </c>
      <c r="H26" s="6">
        <v>4</v>
      </c>
      <c r="I26" s="6">
        <v>6</v>
      </c>
      <c r="J26" s="6">
        <f t="shared" si="1"/>
        <v>6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57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1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19</v>
      </c>
      <c r="E29" s="15">
        <v>72</v>
      </c>
      <c r="F29" s="6">
        <v>17</v>
      </c>
      <c r="G29" s="6">
        <v>72</v>
      </c>
      <c r="H29" s="6">
        <v>0</v>
      </c>
      <c r="I29" s="6">
        <v>2</v>
      </c>
      <c r="J29" s="6">
        <f t="shared" si="1"/>
        <v>17</v>
      </c>
      <c r="K29" s="16">
        <f t="shared" si="2"/>
        <v>-2</v>
      </c>
      <c r="L29" s="15">
        <f t="shared" si="3"/>
        <v>74</v>
      </c>
      <c r="M29" s="16">
        <f t="shared" si="0"/>
        <v>2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2</v>
      </c>
      <c r="E31" s="6">
        <v>50</v>
      </c>
      <c r="F31" s="6">
        <v>1</v>
      </c>
      <c r="G31" s="6">
        <v>36</v>
      </c>
      <c r="H31" s="6">
        <v>1</v>
      </c>
      <c r="I31" s="6">
        <v>14</v>
      </c>
      <c r="J31" s="6">
        <f t="shared" si="1"/>
        <v>2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107</v>
      </c>
      <c r="F32" s="6">
        <v>1</v>
      </c>
      <c r="G32" s="6">
        <v>84</v>
      </c>
      <c r="H32" s="6">
        <v>2</v>
      </c>
      <c r="I32" s="6">
        <v>23</v>
      </c>
      <c r="J32" s="6">
        <f t="shared" si="1"/>
        <v>3</v>
      </c>
      <c r="K32" s="11">
        <f t="shared" si="2"/>
        <v>1</v>
      </c>
      <c r="L32" s="6">
        <f t="shared" si="3"/>
        <v>107</v>
      </c>
      <c r="M32" s="11">
        <f t="shared" si="0"/>
        <v>0</v>
      </c>
      <c r="N32" s="6">
        <f t="shared" si="4"/>
        <v>110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6</v>
      </c>
      <c r="E34" s="6">
        <v>70</v>
      </c>
      <c r="F34" s="6">
        <v>2</v>
      </c>
      <c r="G34" s="6">
        <v>52</v>
      </c>
      <c r="H34" s="6">
        <v>4</v>
      </c>
      <c r="I34" s="6">
        <v>18</v>
      </c>
      <c r="J34" s="6">
        <f t="shared" si="1"/>
        <v>6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1</v>
      </c>
      <c r="I36" s="6">
        <v>15</v>
      </c>
      <c r="J36" s="6">
        <f t="shared" si="1"/>
        <v>1</v>
      </c>
      <c r="K36" s="11">
        <f t="shared" ref="K36:K67" si="5">J36-D36</f>
        <v>1</v>
      </c>
      <c r="L36" s="6">
        <f t="shared" si="3"/>
        <v>93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1</v>
      </c>
      <c r="I37" s="6">
        <v>6</v>
      </c>
      <c r="J37" s="6">
        <f t="shared" si="1"/>
        <v>1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37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43</v>
      </c>
      <c r="F40" s="6">
        <v>4</v>
      </c>
      <c r="G40" s="6">
        <v>22</v>
      </c>
      <c r="H40" s="6">
        <v>0</v>
      </c>
      <c r="I40" s="6">
        <v>21</v>
      </c>
      <c r="J40" s="6">
        <f t="shared" si="1"/>
        <v>4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</v>
      </c>
      <c r="E41" s="6">
        <v>61</v>
      </c>
      <c r="F41" s="6">
        <v>0</v>
      </c>
      <c r="G41" s="6">
        <v>25</v>
      </c>
      <c r="H41" s="6">
        <v>3</v>
      </c>
      <c r="I41" s="6">
        <v>36</v>
      </c>
      <c r="J41" s="6">
        <f t="shared" si="1"/>
        <v>3</v>
      </c>
      <c r="K41" s="11">
        <f t="shared" si="5"/>
        <v>1</v>
      </c>
      <c r="L41" s="6">
        <f t="shared" si="3"/>
        <v>61</v>
      </c>
      <c r="M41" s="11">
        <f t="shared" si="6"/>
        <v>0</v>
      </c>
      <c r="N41" s="6">
        <f t="shared" si="4"/>
        <v>64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6</v>
      </c>
      <c r="E42" s="6">
        <v>93</v>
      </c>
      <c r="F42" s="6">
        <v>0</v>
      </c>
      <c r="G42" s="6">
        <v>84</v>
      </c>
      <c r="H42" s="6">
        <v>6</v>
      </c>
      <c r="I42" s="6">
        <v>9</v>
      </c>
      <c r="J42" s="6">
        <f t="shared" si="1"/>
        <v>6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23</v>
      </c>
      <c r="E43" s="6">
        <v>451</v>
      </c>
      <c r="F43" s="6">
        <v>13</v>
      </c>
      <c r="G43" s="6">
        <v>379</v>
      </c>
      <c r="H43" s="6">
        <v>17</v>
      </c>
      <c r="I43" s="6">
        <v>72</v>
      </c>
      <c r="J43" s="6">
        <f t="shared" si="1"/>
        <v>30</v>
      </c>
      <c r="K43" s="11">
        <f t="shared" si="5"/>
        <v>7</v>
      </c>
      <c r="L43" s="6">
        <f t="shared" si="3"/>
        <v>451</v>
      </c>
      <c r="M43" s="11">
        <f t="shared" si="6"/>
        <v>0</v>
      </c>
      <c r="N43" s="6">
        <f t="shared" si="4"/>
        <v>481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10</v>
      </c>
      <c r="E44" s="6">
        <v>178</v>
      </c>
      <c r="F44" s="6">
        <v>3</v>
      </c>
      <c r="G44" s="6">
        <v>112</v>
      </c>
      <c r="H44" s="6">
        <v>7</v>
      </c>
      <c r="I44" s="6">
        <v>66</v>
      </c>
      <c r="J44" s="6">
        <f t="shared" si="1"/>
        <v>10</v>
      </c>
      <c r="K44" s="11">
        <f t="shared" si="5"/>
        <v>0</v>
      </c>
      <c r="L44" s="6">
        <f t="shared" si="3"/>
        <v>178</v>
      </c>
      <c r="M44" s="11">
        <f t="shared" si="6"/>
        <v>0</v>
      </c>
      <c r="N44" s="6">
        <f t="shared" si="4"/>
        <v>188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5</v>
      </c>
      <c r="E45" s="6">
        <v>36</v>
      </c>
      <c r="F45" s="6">
        <v>0</v>
      </c>
      <c r="G45" s="6">
        <v>21</v>
      </c>
      <c r="H45" s="6">
        <v>5</v>
      </c>
      <c r="I45" s="6">
        <v>15</v>
      </c>
      <c r="J45" s="6">
        <f t="shared" si="1"/>
        <v>5</v>
      </c>
      <c r="K45" s="11">
        <f t="shared" si="5"/>
        <v>0</v>
      </c>
      <c r="L45" s="6">
        <f t="shared" si="3"/>
        <v>36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2</v>
      </c>
      <c r="E49" s="6">
        <v>18</v>
      </c>
      <c r="F49" s="6">
        <v>0</v>
      </c>
      <c r="G49" s="6">
        <v>8</v>
      </c>
      <c r="H49" s="6">
        <v>2</v>
      </c>
      <c r="I49" s="6">
        <v>10</v>
      </c>
      <c r="J49" s="6">
        <f t="shared" si="1"/>
        <v>2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20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80</v>
      </c>
      <c r="F50" s="6">
        <v>4</v>
      </c>
      <c r="G50" s="6">
        <v>69</v>
      </c>
      <c r="H50" s="6">
        <v>0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80</v>
      </c>
      <c r="M50" s="16">
        <f>L50-E50</f>
        <v>0</v>
      </c>
      <c r="N50" s="15">
        <f t="shared" si="4"/>
        <v>84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6</v>
      </c>
      <c r="E51" s="6">
        <v>24</v>
      </c>
      <c r="F51" s="6">
        <v>1</v>
      </c>
      <c r="G51" s="6">
        <v>7</v>
      </c>
      <c r="H51" s="6">
        <v>5</v>
      </c>
      <c r="I51" s="6">
        <v>17</v>
      </c>
      <c r="J51" s="6">
        <f t="shared" si="1"/>
        <v>6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30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47</v>
      </c>
      <c r="E54" s="15">
        <v>576</v>
      </c>
      <c r="F54" s="6">
        <v>11</v>
      </c>
      <c r="G54" s="6">
        <v>340</v>
      </c>
      <c r="H54" s="6">
        <v>36</v>
      </c>
      <c r="I54" s="6">
        <v>239</v>
      </c>
      <c r="J54" s="6">
        <f t="shared" si="1"/>
        <v>47</v>
      </c>
      <c r="K54" s="16">
        <f t="shared" si="5"/>
        <v>0</v>
      </c>
      <c r="L54" s="15">
        <f t="shared" si="3"/>
        <v>579</v>
      </c>
      <c r="M54" s="16">
        <f t="shared" si="6"/>
        <v>3</v>
      </c>
      <c r="N54" s="15">
        <f t="shared" si="4"/>
        <v>626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1</v>
      </c>
      <c r="L61" s="6">
        <f>G61+I61</f>
        <v>37</v>
      </c>
      <c r="M61" s="11">
        <f t="shared" si="6"/>
        <v>-1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8</v>
      </c>
      <c r="E62" s="6">
        <v>88</v>
      </c>
      <c r="F62" s="6">
        <v>4</v>
      </c>
      <c r="G62" s="6">
        <v>72</v>
      </c>
      <c r="H62" s="6">
        <v>4</v>
      </c>
      <c r="I62" s="6">
        <v>16</v>
      </c>
      <c r="J62" s="6">
        <f t="shared" si="1"/>
        <v>8</v>
      </c>
      <c r="K62" s="11">
        <f t="shared" si="5"/>
        <v>0</v>
      </c>
      <c r="L62" s="6">
        <f t="shared" si="3"/>
        <v>88</v>
      </c>
      <c r="M62" s="11">
        <f t="shared" si="6"/>
        <v>0</v>
      </c>
      <c r="N62" s="6">
        <f t="shared" si="4"/>
        <v>96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111</v>
      </c>
      <c r="F63" s="6">
        <v>0</v>
      </c>
      <c r="G63" s="6">
        <v>94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111</v>
      </c>
      <c r="M63" s="11">
        <f t="shared" si="6"/>
        <v>0</v>
      </c>
      <c r="N63" s="6">
        <f t="shared" si="4"/>
        <v>112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270</v>
      </c>
      <c r="F64" s="6">
        <v>0</v>
      </c>
      <c r="G64" s="6">
        <v>244</v>
      </c>
      <c r="H64" s="6">
        <v>1</v>
      </c>
      <c r="I64" s="6">
        <v>26</v>
      </c>
      <c r="J64" s="6">
        <f t="shared" si="1"/>
        <v>1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271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9</v>
      </c>
      <c r="F68" s="6">
        <v>0</v>
      </c>
      <c r="G68" s="6">
        <v>6</v>
      </c>
      <c r="H68" s="6">
        <v>0</v>
      </c>
      <c r="I68" s="6">
        <v>3</v>
      </c>
      <c r="J68" s="6">
        <f t="shared" si="1"/>
        <v>0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0</v>
      </c>
      <c r="L73" s="6">
        <f t="shared" si="10"/>
        <v>111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25</v>
      </c>
      <c r="F74" s="6">
        <v>0</v>
      </c>
      <c r="G74" s="6">
        <v>8</v>
      </c>
      <c r="H74" s="6">
        <v>1</v>
      </c>
      <c r="I74" s="6">
        <v>17</v>
      </c>
      <c r="J74" s="6">
        <f t="shared" si="9"/>
        <v>1</v>
      </c>
      <c r="K74" s="11">
        <f t="shared" si="7"/>
        <v>0</v>
      </c>
      <c r="L74" s="6">
        <f t="shared" si="10"/>
        <v>25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27</v>
      </c>
      <c r="F76" s="6">
        <v>0</v>
      </c>
      <c r="G76" s="6">
        <v>21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66</v>
      </c>
      <c r="F79" s="6">
        <v>0</v>
      </c>
      <c r="G79" s="6">
        <v>49</v>
      </c>
      <c r="H79" s="6">
        <v>2</v>
      </c>
      <c r="I79" s="6">
        <v>17</v>
      </c>
      <c r="J79" s="6">
        <f t="shared" si="9"/>
        <v>2</v>
      </c>
      <c r="K79" s="11">
        <f t="shared" si="7"/>
        <v>0</v>
      </c>
      <c r="L79" s="6">
        <f t="shared" si="10"/>
        <v>66</v>
      </c>
      <c r="M79" s="11">
        <f t="shared" si="8"/>
        <v>0</v>
      </c>
      <c r="N79" s="6">
        <f t="shared" si="11"/>
        <v>68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71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1</v>
      </c>
      <c r="G84" s="6">
        <v>43</v>
      </c>
      <c r="H84" s="6">
        <v>0</v>
      </c>
      <c r="I84" s="6">
        <v>6</v>
      </c>
      <c r="J84" s="6">
        <f t="shared" si="9"/>
        <v>1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0</v>
      </c>
      <c r="L85" s="6">
        <f t="shared" si="10"/>
        <v>32</v>
      </c>
      <c r="M85" s="11">
        <f t="shared" si="8"/>
        <v>0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3</v>
      </c>
      <c r="E88" s="6">
        <v>54</v>
      </c>
      <c r="F88" s="6">
        <v>0</v>
      </c>
      <c r="G88" s="6">
        <v>33</v>
      </c>
      <c r="H88" s="6">
        <v>3</v>
      </c>
      <c r="I88" s="6">
        <v>21</v>
      </c>
      <c r="J88" s="6">
        <f t="shared" si="9"/>
        <v>3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57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28</v>
      </c>
      <c r="F89" s="6">
        <v>0</v>
      </c>
      <c r="G89" s="6">
        <v>13</v>
      </c>
      <c r="H89" s="6">
        <v>3</v>
      </c>
      <c r="I89" s="6">
        <v>15</v>
      </c>
      <c r="J89" s="6">
        <f t="shared" si="9"/>
        <v>3</v>
      </c>
      <c r="K89" s="11">
        <f t="shared" si="7"/>
        <v>0</v>
      </c>
      <c r="L89" s="6">
        <f t="shared" si="10"/>
        <v>28</v>
      </c>
      <c r="M89" s="11">
        <f t="shared" si="8"/>
        <v>0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13</v>
      </c>
      <c r="F93" s="6">
        <v>0</v>
      </c>
      <c r="G93" s="6">
        <v>8</v>
      </c>
      <c r="H93" s="6">
        <v>0</v>
      </c>
      <c r="I93" s="6">
        <v>5</v>
      </c>
      <c r="J93" s="6">
        <f t="shared" si="9"/>
        <v>0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2</v>
      </c>
      <c r="E94" s="6">
        <v>46</v>
      </c>
      <c r="F94" s="6">
        <v>0</v>
      </c>
      <c r="G94" s="6">
        <v>28</v>
      </c>
      <c r="H94" s="6">
        <v>2</v>
      </c>
      <c r="I94" s="6">
        <v>18</v>
      </c>
      <c r="J94" s="6">
        <f t="shared" si="9"/>
        <v>2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7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130</v>
      </c>
      <c r="F98" s="6">
        <v>0</v>
      </c>
      <c r="G98" s="6">
        <v>101</v>
      </c>
      <c r="H98" s="6">
        <v>2</v>
      </c>
      <c r="I98" s="6">
        <v>29</v>
      </c>
      <c r="J98" s="6">
        <f t="shared" si="9"/>
        <v>2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132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41</v>
      </c>
      <c r="F99" s="6">
        <v>0</v>
      </c>
      <c r="G99" s="6">
        <v>35</v>
      </c>
      <c r="H99" s="6">
        <v>0</v>
      </c>
      <c r="I99" s="6">
        <v>8</v>
      </c>
      <c r="J99" s="6">
        <f t="shared" si="9"/>
        <v>0</v>
      </c>
      <c r="K99" s="11">
        <f t="shared" si="7"/>
        <v>-2</v>
      </c>
      <c r="L99" s="6">
        <f t="shared" si="10"/>
        <v>43</v>
      </c>
      <c r="M99" s="11">
        <f t="shared" si="8"/>
        <v>2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-1</v>
      </c>
      <c r="L105" s="6">
        <f t="shared" si="10"/>
        <v>19</v>
      </c>
      <c r="M105" s="11">
        <f t="shared" si="13"/>
        <v>1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56</v>
      </c>
      <c r="F110" s="6">
        <v>0</v>
      </c>
      <c r="G110" s="6">
        <v>49</v>
      </c>
      <c r="H110" s="6">
        <v>0</v>
      </c>
      <c r="I110" s="6">
        <v>7</v>
      </c>
      <c r="J110" s="6">
        <f t="shared" si="9"/>
        <v>0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56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105</v>
      </c>
      <c r="F116" s="6">
        <v>1</v>
      </c>
      <c r="G116" s="6">
        <v>85</v>
      </c>
      <c r="H116" s="6">
        <v>0</v>
      </c>
      <c r="I116" s="6">
        <v>20</v>
      </c>
      <c r="J116" s="6">
        <f t="shared" si="9"/>
        <v>1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3</v>
      </c>
      <c r="G118" s="6">
        <v>45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99</v>
      </c>
      <c r="E120" s="6">
        <v>1173</v>
      </c>
      <c r="F120" s="6">
        <v>33</v>
      </c>
      <c r="G120" s="6">
        <v>568</v>
      </c>
      <c r="H120" s="6">
        <v>69</v>
      </c>
      <c r="I120" s="6">
        <v>608</v>
      </c>
      <c r="J120" s="6">
        <f>+H120+F120</f>
        <v>102</v>
      </c>
      <c r="K120" s="11">
        <f t="shared" si="12"/>
        <v>3</v>
      </c>
      <c r="L120" s="6">
        <f t="shared" si="10"/>
        <v>1176</v>
      </c>
      <c r="M120" s="11">
        <f t="shared" si="13"/>
        <v>3</v>
      </c>
      <c r="N120" s="6">
        <f t="shared" si="11"/>
        <v>1278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464</v>
      </c>
      <c r="E121" s="10">
        <f>SUM(E4:E120)</f>
        <v>11623</v>
      </c>
      <c r="F121" s="10">
        <f>SUM(F4:F119)+F120</f>
        <v>187</v>
      </c>
      <c r="G121" s="10">
        <f>SUM(G4:G119)+G120</f>
        <v>8813</v>
      </c>
      <c r="H121" s="10">
        <f>SUM(H4:H119)+H120</f>
        <v>293</v>
      </c>
      <c r="I121" s="10">
        <f>SUM(I4:I119)+I120</f>
        <v>2829</v>
      </c>
      <c r="J121" s="10">
        <f>SUM(J4:J119)+J120</f>
        <v>480</v>
      </c>
      <c r="K121" s="13">
        <f t="shared" ref="K121:M121" si="14">SUM(K4:K119)+K120</f>
        <v>16</v>
      </c>
      <c r="L121" s="10">
        <f t="shared" si="14"/>
        <v>11642</v>
      </c>
      <c r="M121" s="13">
        <f t="shared" si="14"/>
        <v>19</v>
      </c>
      <c r="N121" s="10">
        <f>SUM(N4:N119)+N120</f>
        <v>12122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2020-07-25T09:16:52Z</dcterms:modified>
</cp:coreProperties>
</file>