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B51D495-4EF6-4AB2-95DA-809177A3DD1C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<sst xmlns="http://schemas.openxmlformats.org/spreadsheetml/2006/main" count="250" uniqueCount="246">
  <si>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</si>
  <si>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</si>
  <si>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</si>
  <si>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</si>
  <si>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</si>
  <si>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</si>
  <si>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</si>
  <si>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</si>
  <si>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</si>
  <si>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</si>
  <si>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</si>
  <si>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</si>
  <si>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</si>
  <si>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</si>
  <si>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</si>
  <si>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</si>
  <si>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</si>
  <si>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</si>
  <si>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</si>
  <si>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</si>
  <si>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</si>
  <si>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</si>
  <si>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</si>
  <si>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</si>
  <si>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</si>
  <si>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</si>
  <si>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</si>
  <si>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</si>
  <si>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</si>
  <si>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</si>
  <si>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</si>
  <si>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</si>
  <si>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</si>
  <si>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</si>
  <si>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</si>
  <si>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</si>
  <si>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</si>
  <si>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</si>
  <si>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</si>
  <si>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</si>
  <si>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</si>
  <si>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</si>
  <si>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</si>
  <si>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</si>
  <si>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</si>
  <si>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</si>
  <si>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</si>
  <si>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</si>
  <si>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</si>
  <si>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</si>
  <si>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</si>
  <si>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</si>
  <si>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</si>
  <si>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</si>
  <si>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</si>
  <si>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</si>
  <si>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</si>
  <si>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</si>
  <si>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</si>
  <si>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</si>
  <si>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</si>
  <si>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</si>
  <si>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</si>
  <si>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</si>
  <si>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</si>
  <si>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</si>
  <si>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</si>
  <si>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</si>
  <si>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</si>
  <si>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</si>
  <si>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</si>
  <si>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</si>
  <si>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</si>
  <si>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</si>
  <si>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</si>
  <si>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</si>
  <si>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</si>
  <si>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</si>
  <si>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</si>
  <si>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</si>
  <si>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</si>
  <si>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</si>
  <si>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</si>
  <si>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</si>
  <si>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</si>
  <si>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</si>
  <si>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</si>
  <si>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</si>
  <si>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</si>
  <si>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</si>
  <si>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</si>
  <si>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</si>
  <si>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</si>
  <si>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</si>
  <si>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</si>
  <si>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</si>
  <si>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</si>
  <si>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</si>
  <si>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</si>
  <si>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</si>
  <si>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</si>
  <si>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</si>
  <si>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</si>
  <si>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</si>
  <si>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</si>
  <si>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</si>
  <si>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</si>
  <si>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</si>
  <si>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</si>
  <si>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</si>
  <si>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</si>
  <si>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</si>
  <si>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</si>
  <si>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</si>
  <si>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</si>
  <si>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</si>
  <si>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</si>
  <si>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</si>
  <si>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</si>
  <si>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</si>
  <si>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</si>
  <si>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</si>
  <si>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</si>
  <si>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</si>
  <si>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</si>
  <si>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</si>
  <si>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</si>
  <si>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</si>
  <si>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</si>
  <si>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</si>
  <si>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</si>
  <si>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</si>
  <si>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</si>
  <si>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</si>
  <si>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</si>
  <si>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</si>
  <si>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</si>
  <si>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</si>
  <si>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</si>
  <si>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</si>
  <si>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</si>
  <si>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</si>
  <si>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</si>
  <si>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</si>
  <si>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</si>
  <si>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</si>
  <si>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</si>
  <si>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</si>
  <si>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</si>
  <si>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</si>
  <si>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</si>
  <si>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</si>
  <si>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</si>
  <si>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</si>
  <si>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</si>
  <si>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</si>
  <si>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</si>
  <si>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</si>
  <si>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</si>
  <si>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</si>
  <si>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</si>
  <si>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</si>
  <si>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</si>
  <si>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</si>
  <si>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</si>
  <si>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</si>
  <si>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</si>
  <si>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</si>
  <si>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</si>
  <si>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</si>
  <si>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</si>
  <si>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</si>
  <si>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</si>
  <si>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</si>
  <si>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</si>
  <si>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</si>
  <si>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</si>
  <si>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</si>
  <si>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</si>
  <si>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</si>
  <si>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</si>
  <si>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</si>
  <si>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</si>
  <si>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</si>
  <si>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</si>
  <si>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</si>
  <si>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</si>
  <si>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</si>
  <si>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</si>
  <si>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</si>
  <si>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</si>
  <si>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</si>
  <si>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</si>
  <si>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</si>
  <si>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</si>
  <si>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</si>
  <si>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</si>
  <si>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</si>
  <si>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</si>
  <si>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</si>
  <si>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</si>
  <si>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</si>
  <si>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</si>
  <si>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</si>
  <si>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</si>
  <si>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</si>
  <si>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</si>
  <si>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</si>
  <si>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</si>
  <si>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</si>
  <si>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</si>
  <si>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</si>
  <si>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</si>
  <si>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</si>
  <si>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</si>
  <si>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</si>
  <si>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</si>
  <si>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</si>
  <si>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</si>
  <si>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</si>
  <si>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</si>
  <si>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</si>
  <si>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</si>
  <si>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</si>
  <si>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</si>
  <si>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</si>
  <si>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</si>
  <si>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</si>
  <si>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</si>
  <si>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</si>
  <si>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</si>
  <si>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</si>
  <si>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</si>
  <si>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</si>
  <si>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</si>
  <si>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</si>
  <si>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19-07-2020</t>
  </si>
  <si>
    <t>Numero casi di QUARANTENE/ISOLAMENTI CONCLUSI al 19-07-2020</t>
  </si>
  <si>
    <t>Isolamento/Qarantena al 20-07-2020</t>
  </si>
  <si>
    <t>Totale casi di QUARANTENE/ISOLAMENTI al 20-07-2020</t>
  </si>
  <si>
    <t>Numero casi di QUARANTENE IN CORSO al 20-07-2020</t>
  </si>
  <si>
    <t>Numero casi di QUARANTENE CONCLUSE al 20-07-2020</t>
  </si>
  <si>
    <t>Numero casi di ISOLAMENTI DOMICILIARI FIDUCIARI IN CORSO al 20-07-2020</t>
  </si>
  <si>
    <t>Numero casi di ISOLAMENTI DOMICILIARI FIDUCIARI CONCLUSI al 20-07-2020</t>
  </si>
  <si>
    <t>Numero casi di QUARANTENE/ISOLAMENTI IN CORSO al 20-07-2020</t>
  </si>
  <si>
    <t>Numero casi di QUARANTENE/ISOLAMENTI CONCLUSI al 20-07-2020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</si>
</sst>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4" sqref="L14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68</v>
      </c>
      <c r="E11" s="6">
        <v>2335</v>
      </c>
      <c r="F11" s="6">
        <v>30</v>
      </c>
      <c r="G11" s="6">
        <v>1990</v>
      </c>
      <c r="H11" s="6">
        <v>30</v>
      </c>
      <c r="I11" s="6">
        <v>355</v>
      </c>
      <c r="J11" s="6">
        <f t="shared" si="1"/>
        <v>60</v>
      </c>
      <c r="K11" s="11">
        <f t="shared" si="2"/>
        <v>-8</v>
      </c>
      <c r="L11" s="6">
        <f t="shared" si="3"/>
        <v>2345</v>
      </c>
      <c r="M11" s="11">
        <f t="shared" si="0"/>
        <v>10</v>
      </c>
      <c r="N11" s="6">
        <f>L11+J11</f>
        <v>2405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464</v>
      </c>
      <c r="F14" s="6">
        <v>3</v>
      </c>
      <c r="G14" s="6">
        <v>338</v>
      </c>
      <c r="H14" s="6">
        <v>12</v>
      </c>
      <c r="I14" s="6">
        <v>126</v>
      </c>
      <c r="J14" s="6">
        <f t="shared" si="1"/>
        <v>15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479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394</v>
      </c>
      <c r="F16" s="6">
        <v>7</v>
      </c>
      <c r="G16" s="6">
        <v>315</v>
      </c>
      <c r="H16" s="6">
        <v>6</v>
      </c>
      <c r="I16" s="6">
        <v>79</v>
      </c>
      <c r="J16" s="6">
        <f t="shared" si="1"/>
        <v>13</v>
      </c>
      <c r="K16" s="11">
        <f t="shared" si="2"/>
        <v>0</v>
      </c>
      <c r="L16" s="6">
        <f t="shared" si="3"/>
        <v>394</v>
      </c>
      <c r="M16" s="11">
        <f t="shared" si="0"/>
        <v>0</v>
      </c>
      <c r="N16" s="6">
        <f>L16+J16</f>
        <v>407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1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7</v>
      </c>
      <c r="E22" s="15">
        <v>304</v>
      </c>
      <c r="F22" s="6">
        <v>3</v>
      </c>
      <c r="G22" s="6">
        <v>273</v>
      </c>
      <c r="H22" s="6">
        <v>3</v>
      </c>
      <c r="I22" s="6">
        <v>32</v>
      </c>
      <c r="J22" s="6">
        <f t="shared" si="1"/>
        <v>6</v>
      </c>
      <c r="K22" s="16">
        <f t="shared" si="2"/>
        <v>-1</v>
      </c>
      <c r="L22" s="15">
        <f t="shared" si="3"/>
        <v>305</v>
      </c>
      <c r="M22" s="16">
        <f t="shared" si="0"/>
        <v>1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9</v>
      </c>
      <c r="I25" s="6">
        <v>25</v>
      </c>
      <c r="J25" s="6">
        <f t="shared" si="1"/>
        <v>9</v>
      </c>
      <c r="K25" s="11">
        <f>J25-D25</f>
        <v>0</v>
      </c>
      <c r="L25" s="6">
        <f t="shared" si="3"/>
        <v>80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2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17</v>
      </c>
      <c r="E29" s="15">
        <v>73</v>
      </c>
      <c r="F29" s="6">
        <v>17</v>
      </c>
      <c r="G29" s="6">
        <v>71</v>
      </c>
      <c r="H29" s="6">
        <v>0</v>
      </c>
      <c r="I29" s="6">
        <v>2</v>
      </c>
      <c r="J29" s="6">
        <f t="shared" si="1"/>
        <v>17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90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1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22</v>
      </c>
      <c r="E43" s="6">
        <v>446</v>
      </c>
      <c r="F43" s="6">
        <v>4</v>
      </c>
      <c r="G43" s="6">
        <v>379</v>
      </c>
      <c r="H43" s="6">
        <v>20</v>
      </c>
      <c r="I43" s="6">
        <v>69</v>
      </c>
      <c r="J43" s="6">
        <f t="shared" si="1"/>
        <v>24</v>
      </c>
      <c r="K43" s="11">
        <f t="shared" si="5"/>
        <v>2</v>
      </c>
      <c r="L43" s="6">
        <f t="shared" si="3"/>
        <v>448</v>
      </c>
      <c r="M43" s="11">
        <f t="shared" si="6"/>
        <v>2</v>
      </c>
      <c r="N43" s="6">
        <f t="shared" si="4"/>
        <v>472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177</v>
      </c>
      <c r="F44" s="6">
        <v>3</v>
      </c>
      <c r="G44" s="6">
        <v>112</v>
      </c>
      <c r="H44" s="6">
        <v>2</v>
      </c>
      <c r="I44" s="6">
        <v>65</v>
      </c>
      <c r="J44" s="6">
        <f t="shared" si="1"/>
        <v>5</v>
      </c>
      <c r="K44" s="11">
        <f t="shared" si="5"/>
        <v>3</v>
      </c>
      <c r="L44" s="6">
        <f t="shared" si="3"/>
        <v>177</v>
      </c>
      <c r="M44" s="11">
        <f t="shared" si="6"/>
        <v>0</v>
      </c>
      <c r="N44" s="6">
        <f t="shared" si="4"/>
        <v>182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1</v>
      </c>
      <c r="I49" s="6">
        <v>10</v>
      </c>
      <c r="J49" s="6">
        <f t="shared" si="1"/>
        <v>1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19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1</v>
      </c>
      <c r="G51" s="6">
        <v>7</v>
      </c>
      <c r="H51" s="6">
        <v>4</v>
      </c>
      <c r="I51" s="6">
        <v>17</v>
      </c>
      <c r="J51" s="6">
        <f t="shared" si="1"/>
        <v>5</v>
      </c>
      <c r="K51" s="11">
        <f t="shared" si="5"/>
        <v>5</v>
      </c>
      <c r="L51" s="6">
        <f t="shared" si="3"/>
        <v>24</v>
      </c>
      <c r="M51" s="11">
        <f t="shared" si="6"/>
        <v>0</v>
      </c>
      <c r="N51" s="6">
        <f t="shared" si="4"/>
        <v>29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33</v>
      </c>
      <c r="E54" s="15">
        <v>565</v>
      </c>
      <c r="F54" s="6">
        <v>12</v>
      </c>
      <c r="G54" s="6">
        <v>339</v>
      </c>
      <c r="H54" s="6">
        <v>18</v>
      </c>
      <c r="I54" s="6">
        <v>230</v>
      </c>
      <c r="J54" s="6">
        <f t="shared" si="1"/>
        <v>30</v>
      </c>
      <c r="K54" s="16">
        <f t="shared" si="5"/>
        <v>-3</v>
      </c>
      <c r="L54" s="15">
        <f t="shared" si="3"/>
        <v>569</v>
      </c>
      <c r="M54" s="16">
        <f t="shared" si="6"/>
        <v>4</v>
      </c>
      <c r="N54" s="15">
        <f t="shared" si="4"/>
        <v>599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2</v>
      </c>
      <c r="I62" s="6">
        <v>16</v>
      </c>
      <c r="J62" s="6">
        <f t="shared" si="1"/>
        <v>2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22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-3</v>
      </c>
      <c r="L74" s="6">
        <f t="shared" si="10"/>
        <v>25</v>
      </c>
      <c r="M74" s="11">
        <f t="shared" si="8"/>
        <v>3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2</v>
      </c>
      <c r="I75" s="6">
        <v>61</v>
      </c>
      <c r="J75" s="6">
        <f t="shared" si="9"/>
        <v>6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65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-1</v>
      </c>
      <c r="L79" s="6">
        <f t="shared" si="10"/>
        <v>66</v>
      </c>
      <c r="M79" s="11">
        <f t="shared" si="8"/>
        <v>1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</v>
      </c>
      <c r="E82" s="6">
        <v>74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-1</v>
      </c>
      <c r="L82" s="6">
        <f t="shared" si="10"/>
        <v>75</v>
      </c>
      <c r="M82" s="11">
        <f t="shared" si="8"/>
        <v>1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27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-1</v>
      </c>
      <c r="L89" s="6">
        <f t="shared" si="10"/>
        <v>28</v>
      </c>
      <c r="M89" s="11">
        <f t="shared" si="8"/>
        <v>1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53</v>
      </c>
      <c r="F110" s="6">
        <v>0</v>
      </c>
      <c r="G110" s="6">
        <v>49</v>
      </c>
      <c r="H110" s="6">
        <v>3</v>
      </c>
      <c r="I110" s="6">
        <v>4</v>
      </c>
      <c r="J110" s="6">
        <f t="shared" si="9"/>
        <v>3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103</v>
      </c>
      <c r="F116" s="6">
        <v>2</v>
      </c>
      <c r="G116" s="6">
        <v>84</v>
      </c>
      <c r="H116" s="6">
        <v>1</v>
      </c>
      <c r="I116" s="6">
        <v>19</v>
      </c>
      <c r="J116" s="6">
        <f t="shared" si="9"/>
        <v>3</v>
      </c>
      <c r="K116" s="11">
        <f t="shared" si="12"/>
        <v>0</v>
      </c>
      <c r="L116" s="6">
        <f t="shared" si="10"/>
        <v>103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70</v>
      </c>
      <c r="E120" s="6">
        <v>1162</v>
      </c>
      <c r="F120" s="6">
        <v>31</v>
      </c>
      <c r="G120" s="6">
        <v>564</v>
      </c>
      <c r="H120" s="6">
        <v>37</v>
      </c>
      <c r="I120" s="6">
        <v>602</v>
      </c>
      <c r="J120" s="6">
        <f>+H120+F120</f>
        <v>68</v>
      </c>
      <c r="K120" s="11">
        <f t="shared" si="12"/>
        <v>-2</v>
      </c>
      <c r="L120" s="6">
        <f t="shared" si="10"/>
        <v>1166</v>
      </c>
      <c r="M120" s="11">
        <f t="shared" si="13"/>
        <v>4</v>
      </c>
      <c r="N120" s="6">
        <f t="shared" si="11"/>
        <v>1234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382</v>
      </c>
      <c r="E121" s="10">
        <f>SUM(E4:E120)</f>
        <v>11523</v>
      </c>
      <c r="F121" s="10">
        <f>SUM(F4:F119)+F120</f>
        <v>165</v>
      </c>
      <c r="G121" s="10">
        <f>SUM(G4:G119)+G120</f>
        <v>8789</v>
      </c>
      <c r="H121" s="10">
        <f>SUM(H4:H119)+H120</f>
        <v>212</v>
      </c>
      <c r="I121" s="10">
        <f>SUM(I4:I119)+I120</f>
        <v>2761</v>
      </c>
      <c r="J121" s="10">
        <f>SUM(J4:J119)+J120</f>
        <v>377</v>
      </c>
      <c r="K121" s="13">
        <f t="shared" ref="K121:M121" si="14">SUM(K4:K119)+K120</f>
        <v>-5</v>
      </c>
      <c r="L121" s="10">
        <f t="shared" si="14"/>
        <v>11550</v>
      </c>
      <c r="M121" s="13">
        <f t="shared" si="14"/>
        <v>27</v>
      </c>
      <c r="N121" s="10">
        <f>SUM(N4:N119)+N120</f>
        <v>11927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2020-07-20T12:49:50Z</dcterms:modified>
</cp:coreProperties>
</file>